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tro\Desktop\"/>
    </mc:Choice>
  </mc:AlternateContent>
  <bookViews>
    <workbookView xWindow="0" yWindow="0" windowWidth="25200" windowHeight="11320"/>
  </bookViews>
  <sheets>
    <sheet name="Avis -17" sheetId="1" r:id="rId1"/>
    <sheet name="Heat-17" sheetId="2" r:id="rId2"/>
  </sheets>
  <definedNames>
    <definedName name="_xlnm._FilterDatabase" localSheetId="0" hidden="1">'Avis -17'!$A$6:$S$6</definedName>
    <definedName name="_xlnm.Print_Titles" localSheetId="1">'Heat-17'!$D:$D</definedName>
  </definedName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Q29" i="1"/>
  <c r="O28" i="1"/>
  <c r="Q28" i="1"/>
  <c r="M23" i="1"/>
  <c r="N17" i="1"/>
  <c r="N23" i="1"/>
  <c r="O23" i="1"/>
  <c r="P16" i="1"/>
  <c r="P19" i="1"/>
  <c r="P23" i="1"/>
  <c r="Q17" i="1"/>
  <c r="Q23" i="1"/>
  <c r="R15" i="1"/>
  <c r="R23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</calcChain>
</file>

<file path=xl/sharedStrings.xml><?xml version="1.0" encoding="utf-8"?>
<sst xmlns="http://schemas.openxmlformats.org/spreadsheetml/2006/main" count="946" uniqueCount="594">
  <si>
    <t xml:space="preserve"> </t>
  </si>
  <si>
    <t>Oppmøte Ørsta Stadion seinast kl. 17.30.</t>
  </si>
  <si>
    <t>Utdeling av startnummer og T-skjorter</t>
  </si>
  <si>
    <t>NB!  Reservar og lagleiar får også T-skjorter</t>
  </si>
  <si>
    <t xml:space="preserve">Start  </t>
  </si>
  <si>
    <t>kl.  18.00</t>
  </si>
  <si>
    <t>7. klasse</t>
  </si>
  <si>
    <t>Plass</t>
  </si>
  <si>
    <t>Tid</t>
  </si>
  <si>
    <t>St.nr</t>
  </si>
  <si>
    <t>Skule</t>
  </si>
  <si>
    <t>1.etappe</t>
  </si>
  <si>
    <t>Lag</t>
  </si>
  <si>
    <t>Gruppe</t>
  </si>
  <si>
    <t>T-skjorte</t>
  </si>
  <si>
    <t>Henta</t>
  </si>
  <si>
    <t>Innmarsj</t>
  </si>
  <si>
    <t>4:08.18</t>
  </si>
  <si>
    <t>Velle</t>
  </si>
  <si>
    <t>Maren</t>
  </si>
  <si>
    <t>7-1</t>
  </si>
  <si>
    <t>Barn</t>
  </si>
  <si>
    <t>6. klasse</t>
  </si>
  <si>
    <t>8. klasse</t>
  </si>
  <si>
    <t>9. klasse</t>
  </si>
  <si>
    <t>Opa klasse</t>
  </si>
  <si>
    <t>Totalt</t>
  </si>
  <si>
    <t>4:17.89</t>
  </si>
  <si>
    <t>Vikemarka</t>
  </si>
  <si>
    <t>Iben</t>
  </si>
  <si>
    <t>7-2</t>
  </si>
  <si>
    <t>Barnetrinn</t>
  </si>
  <si>
    <t>Ungdomstrinn</t>
  </si>
  <si>
    <t>4:24.87</t>
  </si>
  <si>
    <t>Sarah</t>
  </si>
  <si>
    <t>Bratteberg skule</t>
  </si>
  <si>
    <t>4:34.89</t>
  </si>
  <si>
    <t>Øyra</t>
  </si>
  <si>
    <t>Kristina</t>
  </si>
  <si>
    <t>Dalane skule</t>
  </si>
  <si>
    <t>4:41.05</t>
  </si>
  <si>
    <t>Alma</t>
  </si>
  <si>
    <t>Ungdom</t>
  </si>
  <si>
    <t>Hovden skule</t>
  </si>
  <si>
    <t>4:43.04</t>
  </si>
  <si>
    <t>Hovden</t>
  </si>
  <si>
    <t>Ida S.</t>
  </si>
  <si>
    <t>Mork skule</t>
  </si>
  <si>
    <t>4:43.11</t>
  </si>
  <si>
    <t>Bratteberg</t>
  </si>
  <si>
    <t>Sæbø skule</t>
  </si>
  <si>
    <t>4:52.38</t>
  </si>
  <si>
    <t>Vartdal skule</t>
  </si>
  <si>
    <t>DNS</t>
  </si>
  <si>
    <t>7-4</t>
  </si>
  <si>
    <t>Velle skule</t>
  </si>
  <si>
    <t>8 lag</t>
  </si>
  <si>
    <t>Vikemarka skule</t>
  </si>
  <si>
    <t>Volda ungdomsskule</t>
  </si>
  <si>
    <t xml:space="preserve">Start </t>
  </si>
  <si>
    <t>kl. 18.20</t>
  </si>
  <si>
    <t>Ørsta ungdomsskule</t>
  </si>
  <si>
    <t>Øyra skule</t>
  </si>
  <si>
    <t>4:32.40</t>
  </si>
  <si>
    <t>Sadam</t>
  </si>
  <si>
    <t>6-2</t>
  </si>
  <si>
    <t>Åmås friskule</t>
  </si>
  <si>
    <t>4:35.52</t>
  </si>
  <si>
    <t>Torjus</t>
  </si>
  <si>
    <t>6-1</t>
  </si>
  <si>
    <t>Påmelde antal lag</t>
  </si>
  <si>
    <t>4:40.45</t>
  </si>
  <si>
    <t>Jonas</t>
  </si>
  <si>
    <t>6-3</t>
  </si>
  <si>
    <t>Lag 5</t>
  </si>
  <si>
    <r>
      <t xml:space="preserve">I alt </t>
    </r>
    <r>
      <rPr>
        <b/>
        <sz val="10"/>
        <rFont val="Cambria"/>
        <family val="1"/>
      </rPr>
      <t>12 skular</t>
    </r>
  </si>
  <si>
    <t>4:51.53</t>
  </si>
  <si>
    <t>Hallvard</t>
  </si>
  <si>
    <t>4:53.47</t>
  </si>
  <si>
    <t>Øyra *</t>
  </si>
  <si>
    <t>Sevrin</t>
  </si>
  <si>
    <t>4:56.83</t>
  </si>
  <si>
    <t>Kevin</t>
  </si>
  <si>
    <t>T-skjorter pakkar:</t>
  </si>
  <si>
    <t>Størrelse:</t>
  </si>
  <si>
    <t>Brukt</t>
  </si>
  <si>
    <t>Rest</t>
  </si>
  <si>
    <t>5:05.16</t>
  </si>
  <si>
    <t>Selma</t>
  </si>
  <si>
    <t>5:06.49</t>
  </si>
  <si>
    <t>Marius</t>
  </si>
  <si>
    <t>6B</t>
  </si>
  <si>
    <t>5:09.53</t>
  </si>
  <si>
    <t>C-Kyle</t>
  </si>
  <si>
    <t>Lag 2</t>
  </si>
  <si>
    <t>5:15.56</t>
  </si>
  <si>
    <t>Andreus</t>
  </si>
  <si>
    <t>5:20.89</t>
  </si>
  <si>
    <t>Sunniva</t>
  </si>
  <si>
    <t>Lag 1</t>
  </si>
  <si>
    <t>5:33.95</t>
  </si>
  <si>
    <t>Marte</t>
  </si>
  <si>
    <t>61/62</t>
  </si>
  <si>
    <t>12 lag</t>
  </si>
  <si>
    <t>* Etterpåmeldt</t>
  </si>
  <si>
    <t>18.35</t>
  </si>
  <si>
    <t>Open klasse barn</t>
  </si>
  <si>
    <t>B-trinn</t>
  </si>
  <si>
    <t>4:41.74</t>
  </si>
  <si>
    <t>Dalane</t>
  </si>
  <si>
    <t>Håkon</t>
  </si>
  <si>
    <t>Opa B-2</t>
  </si>
  <si>
    <t>4:44.03</t>
  </si>
  <si>
    <t>Opa B-1</t>
  </si>
  <si>
    <t>4:44.27</t>
  </si>
  <si>
    <t>Sander</t>
  </si>
  <si>
    <t>4:47.17</t>
  </si>
  <si>
    <t>Velle ***</t>
  </si>
  <si>
    <t>Jenni</t>
  </si>
  <si>
    <t>7-3</t>
  </si>
  <si>
    <t>4:52.41</t>
  </si>
  <si>
    <t>Sæbø</t>
  </si>
  <si>
    <t>Emil</t>
  </si>
  <si>
    <t>4:57.47</t>
  </si>
  <si>
    <t>Åmås</t>
  </si>
  <si>
    <t>Therese</t>
  </si>
  <si>
    <t>4:57.90</t>
  </si>
  <si>
    <t>Mork</t>
  </si>
  <si>
    <t>Mathias</t>
  </si>
  <si>
    <t>a</t>
  </si>
  <si>
    <t>4:58.72</t>
  </si>
  <si>
    <t>Velle **</t>
  </si>
  <si>
    <t>Håvard</t>
  </si>
  <si>
    <t>Lag 6</t>
  </si>
  <si>
    <t>5:03.50</t>
  </si>
  <si>
    <t>Maja</t>
  </si>
  <si>
    <t>5:08.47</t>
  </si>
  <si>
    <t>Hovden *</t>
  </si>
  <si>
    <t>Magnus</t>
  </si>
  <si>
    <t>5:12.53</t>
  </si>
  <si>
    <t>Brage</t>
  </si>
  <si>
    <t>b</t>
  </si>
  <si>
    <t>11 lag</t>
  </si>
  <si>
    <t>** Flytta frå 6. trinn</t>
  </si>
  <si>
    <t>*** Flytta frå 7. trinn</t>
  </si>
  <si>
    <t>Start</t>
  </si>
  <si>
    <t>18.55</t>
  </si>
  <si>
    <t>Open klasse ungd.</t>
  </si>
  <si>
    <t>(Start ilag med 8 kl)</t>
  </si>
  <si>
    <t>U.skule</t>
  </si>
  <si>
    <t>Opa-U-1</t>
  </si>
  <si>
    <t>0 lag</t>
  </si>
  <si>
    <t>4:09.05</t>
  </si>
  <si>
    <t>Ørsta us</t>
  </si>
  <si>
    <t>Iselin</t>
  </si>
  <si>
    <t>8-4</t>
  </si>
  <si>
    <t>8D</t>
  </si>
  <si>
    <t>4:11.10</t>
  </si>
  <si>
    <t>Volda us</t>
  </si>
  <si>
    <t>Anita</t>
  </si>
  <si>
    <t>8-2</t>
  </si>
  <si>
    <t>8B</t>
  </si>
  <si>
    <t>4:14.06</t>
  </si>
  <si>
    <t>Jakob</t>
  </si>
  <si>
    <t>8-1</t>
  </si>
  <si>
    <t>8A</t>
  </si>
  <si>
    <t>4:14.58</t>
  </si>
  <si>
    <t>Markus</t>
  </si>
  <si>
    <t>8-3</t>
  </si>
  <si>
    <t>8C</t>
  </si>
  <si>
    <t>4:18.20</t>
  </si>
  <si>
    <t>Martin</t>
  </si>
  <si>
    <t>4:18.54</t>
  </si>
  <si>
    <t>Thomas</t>
  </si>
  <si>
    <t>4:19.02</t>
  </si>
  <si>
    <t>Johan</t>
  </si>
  <si>
    <t>4:21.51</t>
  </si>
  <si>
    <t>Olve</t>
  </si>
  <si>
    <t>4:24.84</t>
  </si>
  <si>
    <t>Nikolai</t>
  </si>
  <si>
    <t>8</t>
  </si>
  <si>
    <t>4:29.73</t>
  </si>
  <si>
    <t>Vartdal</t>
  </si>
  <si>
    <t>10 lag</t>
  </si>
  <si>
    <t>19.05</t>
  </si>
  <si>
    <t>3:54.13</t>
  </si>
  <si>
    <t>Hanna</t>
  </si>
  <si>
    <t>9-1</t>
  </si>
  <si>
    <t>9A</t>
  </si>
  <si>
    <t>3:59.15</t>
  </si>
  <si>
    <t>Sverre</t>
  </si>
  <si>
    <t>9-3</t>
  </si>
  <si>
    <t>9C</t>
  </si>
  <si>
    <t>4:00.37</t>
  </si>
  <si>
    <t>Felicia</t>
  </si>
  <si>
    <t>9-2</t>
  </si>
  <si>
    <t>9B</t>
  </si>
  <si>
    <t>4:03.93</t>
  </si>
  <si>
    <t>Hilde Sofie</t>
  </si>
  <si>
    <t>4:15.19</t>
  </si>
  <si>
    <t>Robin</t>
  </si>
  <si>
    <t>4:27.47</t>
  </si>
  <si>
    <t>Glenn</t>
  </si>
  <si>
    <t>9-4</t>
  </si>
  <si>
    <t>9D</t>
  </si>
  <si>
    <t>5:55.50</t>
  </si>
  <si>
    <t>Wahed</t>
  </si>
  <si>
    <t>9-5</t>
  </si>
  <si>
    <t>9E</t>
  </si>
  <si>
    <t xml:space="preserve">7 lag </t>
  </si>
  <si>
    <t>Utdeling av TINE-produkter</t>
  </si>
  <si>
    <t>Kommentar:  Stor idrettsglede - god stemning.</t>
  </si>
  <si>
    <t>Trinn 7 (10 lag)</t>
  </si>
  <si>
    <t>Starttid 18:00</t>
  </si>
  <si>
    <t>Startnr</t>
  </si>
  <si>
    <t>Stafettklasse</t>
  </si>
  <si>
    <t>1. etappe</t>
  </si>
  <si>
    <t>2. etappe</t>
  </si>
  <si>
    <t>3. etappe</t>
  </si>
  <si>
    <t>4. etappe</t>
  </si>
  <si>
    <t>5. etappe</t>
  </si>
  <si>
    <t>6. etappe</t>
  </si>
  <si>
    <t>7. etappe</t>
  </si>
  <si>
    <t>8. etappe</t>
  </si>
  <si>
    <t>Reserve gutt</t>
  </si>
  <si>
    <t>Reserve jente</t>
  </si>
  <si>
    <t>Merk</t>
  </si>
  <si>
    <t>Bratteberg skule Lag1</t>
  </si>
  <si>
    <t>*</t>
  </si>
  <si>
    <t>Bratteberg skule Lag2</t>
  </si>
  <si>
    <t xml:space="preserve">Hovden skule 7.klasse </t>
  </si>
  <si>
    <t>Ida Sæbønes</t>
  </si>
  <si>
    <t>Ole Gretland</t>
  </si>
  <si>
    <t>Ida Holvik Kvalheim</t>
  </si>
  <si>
    <t>Tommy Digernes</t>
  </si>
  <si>
    <t>Stine Egset</t>
  </si>
  <si>
    <t>Lasse Koppen</t>
  </si>
  <si>
    <t>Marie Steinnes</t>
  </si>
  <si>
    <t>Tobias Ryste</t>
  </si>
  <si>
    <t>Vetle Lund Rossnes</t>
  </si>
  <si>
    <t>Julia Holvik Kvalheim</t>
  </si>
  <si>
    <t>Velle skule Lag1</t>
  </si>
  <si>
    <t>Ingvild</t>
  </si>
  <si>
    <t>Eirik</t>
  </si>
  <si>
    <t>Mabel</t>
  </si>
  <si>
    <t>Michelle</t>
  </si>
  <si>
    <t>Andreas</t>
  </si>
  <si>
    <t>Velle skule Lag2</t>
  </si>
  <si>
    <t>Ola</t>
  </si>
  <si>
    <t>Sara</t>
  </si>
  <si>
    <t>Oda</t>
  </si>
  <si>
    <t>Vegard</t>
  </si>
  <si>
    <t>Sandra</t>
  </si>
  <si>
    <t>Per</t>
  </si>
  <si>
    <t>Velle skule Lag4</t>
  </si>
  <si>
    <t>Vikemarka skule a 1</t>
  </si>
  <si>
    <t>Sarah Moussa</t>
  </si>
  <si>
    <t>Thomas Rødvik Pedersen</t>
  </si>
  <si>
    <t>Ingvild Aasen Grimstad</t>
  </si>
  <si>
    <t>Ibrahim Knut Bah</t>
  </si>
  <si>
    <t>Lene Bjerknes Liadal</t>
  </si>
  <si>
    <t>Håvard Sætre</t>
  </si>
  <si>
    <t>Helena Nygård</t>
  </si>
  <si>
    <t>Patryk Ryczek</t>
  </si>
  <si>
    <t>Nikolai Mork Rogne</t>
  </si>
  <si>
    <t>Maja Røe Natås</t>
  </si>
  <si>
    <t>Vikemarka 2</t>
  </si>
  <si>
    <t>Iben Kristin Moe</t>
  </si>
  <si>
    <t>Jonas Osborg</t>
  </si>
  <si>
    <t>Malin Myklebust</t>
  </si>
  <si>
    <t>Kristian Velle Aambakk</t>
  </si>
  <si>
    <t xml:space="preserve">Amalie Myhre-Steinnes </t>
  </si>
  <si>
    <t xml:space="preserve">Håkon Woldset </t>
  </si>
  <si>
    <t>Mia Spilde</t>
  </si>
  <si>
    <t>Jonas Arnorsson</t>
  </si>
  <si>
    <t>Magnus Vestad</t>
  </si>
  <si>
    <t>Sanna Vidnes</t>
  </si>
  <si>
    <t>Øyra skule Lag1</t>
  </si>
  <si>
    <t>Kristina Aarseth Sætre</t>
  </si>
  <si>
    <t>Mathias Reindal</t>
  </si>
  <si>
    <t>Mathea Stranden</t>
  </si>
  <si>
    <t>Ida Engjaberg Vartdal</t>
  </si>
  <si>
    <t>Sigrid Aarseth</t>
  </si>
  <si>
    <t>Omar Alhams</t>
  </si>
  <si>
    <t>Jonathan Storeide Sørheim</t>
  </si>
  <si>
    <t>Aslak Moltudal Eidset</t>
  </si>
  <si>
    <t>Mathias Velsvik Bjørneset</t>
  </si>
  <si>
    <t>Anina Helen Ohma</t>
  </si>
  <si>
    <t>Har ein elev der ein annan elev/ein vaksen må springe saman med han.</t>
  </si>
  <si>
    <t>Trinn 6 (12 lag)</t>
  </si>
  <si>
    <t>Starttid 18:20</t>
  </si>
  <si>
    <t>Bratteberg skule 6-1</t>
  </si>
  <si>
    <t>Eir</t>
  </si>
  <si>
    <t>Johannes</t>
  </si>
  <si>
    <t>Rakel</t>
  </si>
  <si>
    <t>Peter</t>
  </si>
  <si>
    <t>Lina</t>
  </si>
  <si>
    <t>Kornelius</t>
  </si>
  <si>
    <t>Alet</t>
  </si>
  <si>
    <t>Gustav</t>
  </si>
  <si>
    <t>Tiril</t>
  </si>
  <si>
    <t>Bratteberg skule 6-2</t>
  </si>
  <si>
    <t>Iver</t>
  </si>
  <si>
    <t>Lovise</t>
  </si>
  <si>
    <t>Anders A</t>
  </si>
  <si>
    <t>Frida</t>
  </si>
  <si>
    <t>Onar</t>
  </si>
  <si>
    <t>Edina</t>
  </si>
  <si>
    <t>Aron</t>
  </si>
  <si>
    <t>Malin</t>
  </si>
  <si>
    <t>Bratteberg skule 61/62</t>
  </si>
  <si>
    <t>Daniel</t>
  </si>
  <si>
    <t>Julia</t>
  </si>
  <si>
    <t>Elisa</t>
  </si>
  <si>
    <t>Adele</t>
  </si>
  <si>
    <t>Torstein</t>
  </si>
  <si>
    <t>Ine</t>
  </si>
  <si>
    <t>Hovden skule 6.klasse</t>
  </si>
  <si>
    <t>Mustafa</t>
  </si>
  <si>
    <t>Julie</t>
  </si>
  <si>
    <t>Adrian</t>
  </si>
  <si>
    <t>Agnes</t>
  </si>
  <si>
    <t>Sebastian</t>
  </si>
  <si>
    <t>Rikke</t>
  </si>
  <si>
    <t>Luckas</t>
  </si>
  <si>
    <t>Einar</t>
  </si>
  <si>
    <t>Anna</t>
  </si>
  <si>
    <t>Erlend</t>
  </si>
  <si>
    <t>Arnstein</t>
  </si>
  <si>
    <t>Åse-Marie</t>
  </si>
  <si>
    <t>Petter</t>
  </si>
  <si>
    <t>Fride</t>
  </si>
  <si>
    <t>Chriscel</t>
  </si>
  <si>
    <t>Bilal</t>
  </si>
  <si>
    <t>Marion</t>
  </si>
  <si>
    <t>Jan-Erik</t>
  </si>
  <si>
    <t>Maya</t>
  </si>
  <si>
    <t>Mads</t>
  </si>
  <si>
    <t>Silja</t>
  </si>
  <si>
    <t>Otylia</t>
  </si>
  <si>
    <t>Selma B.</t>
  </si>
  <si>
    <t>Velle skule lag5</t>
  </si>
  <si>
    <t>Johanne</t>
  </si>
  <si>
    <t>Tobias</t>
  </si>
  <si>
    <t>Kamilla</t>
  </si>
  <si>
    <t>Simen</t>
  </si>
  <si>
    <t>Emma</t>
  </si>
  <si>
    <t>Erik</t>
  </si>
  <si>
    <t>Selma Aurora</t>
  </si>
  <si>
    <t>Celina</t>
  </si>
  <si>
    <t>Aud</t>
  </si>
  <si>
    <t>Vikemarka skule 1</t>
  </si>
  <si>
    <t>Torjus Sørheim</t>
  </si>
  <si>
    <t>Daria Costa</t>
  </si>
  <si>
    <t>Hilde Ottestad</t>
  </si>
  <si>
    <t>Lone Strande</t>
  </si>
  <si>
    <t>Ole - Jakob Øye Lingås</t>
  </si>
  <si>
    <t>Oliver Svedjan</t>
  </si>
  <si>
    <t>Markus Hovdenakk Eriksen</t>
  </si>
  <si>
    <t xml:space="preserve"> Johanne Hoggen Totland</t>
  </si>
  <si>
    <t>Tobias Rogne Fjørstad</t>
  </si>
  <si>
    <t>Adine Moe</t>
  </si>
  <si>
    <t>Vikemarka skule 2</t>
  </si>
  <si>
    <t>Sadam Hassan</t>
  </si>
  <si>
    <t>Ingrid Heggestad Nybø</t>
  </si>
  <si>
    <t>William Remmen Bengtsson</t>
  </si>
  <si>
    <t>Helena Mork Rogne</t>
  </si>
  <si>
    <t>Linus Indrearne Raisio</t>
  </si>
  <si>
    <t xml:space="preserve"> Giselle Mwale Sefu</t>
  </si>
  <si>
    <t>Frida Lofsnes Meek</t>
  </si>
  <si>
    <t>Andreas Viker Vatne</t>
  </si>
  <si>
    <t>Elias Kalvatn Brekke</t>
  </si>
  <si>
    <t>Emilie Berg Myklebust</t>
  </si>
  <si>
    <t>Hallvard F. Amdam</t>
  </si>
  <si>
    <t>Alma E. El`Mourabit</t>
  </si>
  <si>
    <t>Johan Martin Kjenstadbakk</t>
  </si>
  <si>
    <t>Celina Aa. Sætre</t>
  </si>
  <si>
    <t>Sigurd M. Glimsdal</t>
  </si>
  <si>
    <t>Eva Klepsvik</t>
  </si>
  <si>
    <t>Eirik Olai L. Linge</t>
  </si>
  <si>
    <t>Maria M. Straume</t>
  </si>
  <si>
    <t>Ask Ervik</t>
  </si>
  <si>
    <t>Hedda Emilie M. Jørgensen</t>
  </si>
  <si>
    <t>Øyra skule 6B</t>
  </si>
  <si>
    <t>Marius Sætre Hove</t>
  </si>
  <si>
    <t>Sedon Ghebretatyos</t>
  </si>
  <si>
    <t>Hannah Olafsen Brattli</t>
  </si>
  <si>
    <t>Nathalie Sætre Brudevoll</t>
  </si>
  <si>
    <t>Iver Sætre Myklebust</t>
  </si>
  <si>
    <t>Tarald Molnes</t>
  </si>
  <si>
    <t>Christian Schjelderup</t>
  </si>
  <si>
    <t>Eva Larsen Hasle</t>
  </si>
  <si>
    <t>Sivert Råheim Vatne</t>
  </si>
  <si>
    <t>Linnea S. Uglebakken</t>
  </si>
  <si>
    <t>Øyra skule lag 3</t>
  </si>
  <si>
    <t>Sevrin Løvoll</t>
  </si>
  <si>
    <t>Elise Kristin Fremmerlid</t>
  </si>
  <si>
    <t>Jakob F. Revheim</t>
  </si>
  <si>
    <t>Malin R. Remme</t>
  </si>
  <si>
    <t>Reza Abouzari</t>
  </si>
  <si>
    <t>Tiril Ann S. Våge</t>
  </si>
  <si>
    <t>Rasmus Opsvik</t>
  </si>
  <si>
    <t>Thea Nilsen</t>
  </si>
  <si>
    <t>Mathias S. Myklebust</t>
  </si>
  <si>
    <t>Sofie Paulen</t>
  </si>
  <si>
    <t>Opa klasse b-trinn (10 lag)</t>
  </si>
  <si>
    <t>Starttid 18:35</t>
  </si>
  <si>
    <t>Dalane skule Lag1</t>
  </si>
  <si>
    <t>Ariana</t>
  </si>
  <si>
    <t>Elias</t>
  </si>
  <si>
    <t>Dalane skule Lag 2</t>
  </si>
  <si>
    <t>Kasper</t>
  </si>
  <si>
    <t>Matias</t>
  </si>
  <si>
    <t>Ryan</t>
  </si>
  <si>
    <t>Magnus V. Viddal</t>
  </si>
  <si>
    <t>Patrik Engeset</t>
  </si>
  <si>
    <t>Jonatan Ervik</t>
  </si>
  <si>
    <t>Jenny H. Nupen</t>
  </si>
  <si>
    <t>Anna H. Standal</t>
  </si>
  <si>
    <t>Erik H. Skagen</t>
  </si>
  <si>
    <t>Einar Kvistad</t>
  </si>
  <si>
    <t>Jørgen Gretland</t>
  </si>
  <si>
    <t>Mork skule Morka</t>
  </si>
  <si>
    <t>Mathea</t>
  </si>
  <si>
    <t>Mari</t>
  </si>
  <si>
    <t>Christian</t>
  </si>
  <si>
    <t>Felix</t>
  </si>
  <si>
    <t>Mork skule Morkb</t>
  </si>
  <si>
    <t>Tuva Ann</t>
  </si>
  <si>
    <t>Karoline</t>
  </si>
  <si>
    <t>Lone</t>
  </si>
  <si>
    <t>Andrea</t>
  </si>
  <si>
    <t>Ali</t>
  </si>
  <si>
    <t>Delshad</t>
  </si>
  <si>
    <t>Rita</t>
  </si>
  <si>
    <t>Sæbø skule Lag1</t>
  </si>
  <si>
    <t>Marthe W</t>
  </si>
  <si>
    <t>Kristoffer L</t>
  </si>
  <si>
    <t>Emma Ø</t>
  </si>
  <si>
    <t>Trym</t>
  </si>
  <si>
    <t>Emma P</t>
  </si>
  <si>
    <t>Halvard</t>
  </si>
  <si>
    <t>Jenny</t>
  </si>
  <si>
    <t>Kristoffer M</t>
  </si>
  <si>
    <t>Marthe H</t>
  </si>
  <si>
    <t>Velle skule  lag 6</t>
  </si>
  <si>
    <t>Kimi</t>
  </si>
  <si>
    <t>Ingrid</t>
  </si>
  <si>
    <t>Anastasia</t>
  </si>
  <si>
    <t>Marlee</t>
  </si>
  <si>
    <t>Lilly</t>
  </si>
  <si>
    <t>Riam</t>
  </si>
  <si>
    <t>Camilla</t>
  </si>
  <si>
    <t>Velle skule Lag3</t>
  </si>
  <si>
    <t>Matz</t>
  </si>
  <si>
    <t>Celine</t>
  </si>
  <si>
    <t>Maja Aasmo Halkjelsvik</t>
  </si>
  <si>
    <t>Signe Meek Aaslid</t>
  </si>
  <si>
    <t>Birte Humberset Osdal</t>
  </si>
  <si>
    <t>Benedikte Halkjelsvik Ervik</t>
  </si>
  <si>
    <t>Yvonne Høydal</t>
  </si>
  <si>
    <t>Maria Vartdal Vågen</t>
  </si>
  <si>
    <t>Dalia Haji Jawzal</t>
  </si>
  <si>
    <t>Ingeborg Svastuen Bjørneseth</t>
  </si>
  <si>
    <t>Simona Bereketeab</t>
  </si>
  <si>
    <t>Åmås friskule Friskus</t>
  </si>
  <si>
    <t>Benedicte</t>
  </si>
  <si>
    <t>Aimee</t>
  </si>
  <si>
    <t>Phuridej</t>
  </si>
  <si>
    <t>Benjamin</t>
  </si>
  <si>
    <t>Stian</t>
  </si>
  <si>
    <t>8. trinn (10 lag)</t>
  </si>
  <si>
    <t>Starttid 18:55</t>
  </si>
  <si>
    <t>Rugile</t>
  </si>
  <si>
    <t>Vetle</t>
  </si>
  <si>
    <t>Kristianne</t>
  </si>
  <si>
    <t>Joakim</t>
  </si>
  <si>
    <t>Hilde</t>
  </si>
  <si>
    <t>Vartdal skule Vartdal si stoltheit</t>
  </si>
  <si>
    <t>Tom Erik</t>
  </si>
  <si>
    <t>Jesper</t>
  </si>
  <si>
    <t>Emma A</t>
  </si>
  <si>
    <t>Svein Arne</t>
  </si>
  <si>
    <t>Emma B.</t>
  </si>
  <si>
    <t>Volda us Lag1</t>
  </si>
  <si>
    <t>Olve Brattlie</t>
  </si>
  <si>
    <t>Lise Bråten</t>
  </si>
  <si>
    <t>Jonas Skjeret</t>
  </si>
  <si>
    <t>Lena Sætre</t>
  </si>
  <si>
    <t>Aksel Eriksen</t>
  </si>
  <si>
    <t>Kristiane Vågen</t>
  </si>
  <si>
    <t>Fredrik Nerum Wold</t>
  </si>
  <si>
    <t>Tale Lejon</t>
  </si>
  <si>
    <t>Volda us Lag2</t>
  </si>
  <si>
    <t>Anita Osvoll Aasen</t>
  </si>
  <si>
    <t>Milad Akrami</t>
  </si>
  <si>
    <t>Pia Olsen</t>
  </si>
  <si>
    <t>Brede Driveklepp</t>
  </si>
  <si>
    <t>Oda Ervik</t>
  </si>
  <si>
    <t>Ingrid Ovidia Alfsvåg</t>
  </si>
  <si>
    <t>Håvard Berg Bakkebø</t>
  </si>
  <si>
    <t>Vegard Remme Sandvær</t>
  </si>
  <si>
    <t>Christian Stevens</t>
  </si>
  <si>
    <t>Ingrid Hønsvik Vatsaas</t>
  </si>
  <si>
    <t>Volda us Lag3</t>
  </si>
  <si>
    <t>Thomas Osdal</t>
  </si>
  <si>
    <t>Oda Brenne</t>
  </si>
  <si>
    <t>Linnea Scheldrup</t>
  </si>
  <si>
    <t>Herman Reite</t>
  </si>
  <si>
    <t>Synne Sæterås</t>
  </si>
  <si>
    <t>Jaran Løvoll</t>
  </si>
  <si>
    <t>Mathilde Rindal</t>
  </si>
  <si>
    <t>Nikolai Jensen</t>
  </si>
  <si>
    <t>David Paulsen</t>
  </si>
  <si>
    <t>Volda us Lag4</t>
  </si>
  <si>
    <t>Martin Gjerseth</t>
  </si>
  <si>
    <t>Astrid Isene</t>
  </si>
  <si>
    <t>Ivar Vatne</t>
  </si>
  <si>
    <t>Winta Emmanuel</t>
  </si>
  <si>
    <t>Thomas Paulen</t>
  </si>
  <si>
    <t>Guro Nordang</t>
  </si>
  <si>
    <t>Aslak A. Jenson</t>
  </si>
  <si>
    <t>Paula Lewe</t>
  </si>
  <si>
    <t>Ørsta us Lag1</t>
  </si>
  <si>
    <t>Jakob Blichfeld</t>
  </si>
  <si>
    <t>Sara Flo Vollan</t>
  </si>
  <si>
    <t>Silje Fosse Ryste</t>
  </si>
  <si>
    <t>Jenny Årvik Skjåstad</t>
  </si>
  <si>
    <t>Einar Nicolai Woldsund</t>
  </si>
  <si>
    <t>Tora Ose</t>
  </si>
  <si>
    <t>Mathias Rotevatn</t>
  </si>
  <si>
    <t>Luke Suarez</t>
  </si>
  <si>
    <t>Ørsta us Lag2</t>
  </si>
  <si>
    <t>Johan Endal</t>
  </si>
  <si>
    <t>Melina Weise</t>
  </si>
  <si>
    <t>Ruben Wiik</t>
  </si>
  <si>
    <t>Linda Aarset</t>
  </si>
  <si>
    <t>Truls Bjørdal</t>
  </si>
  <si>
    <t>Oda Grimstad</t>
  </si>
  <si>
    <t>Lydia Ulstein</t>
  </si>
  <si>
    <t>Marnix Cupedo</t>
  </si>
  <si>
    <t>Ørsta us Lag3</t>
  </si>
  <si>
    <t>Herman</t>
  </si>
  <si>
    <t>Mariell</t>
  </si>
  <si>
    <t>Madeleine</t>
  </si>
  <si>
    <t>Ida-Marie</t>
  </si>
  <si>
    <t>Evan</t>
  </si>
  <si>
    <t>Bendik</t>
  </si>
  <si>
    <t>Ørsta us Lag4</t>
  </si>
  <si>
    <t>Iselin Vartdal</t>
  </si>
  <si>
    <t>Bjørnar</t>
  </si>
  <si>
    <t>Sofie</t>
  </si>
  <si>
    <t>Turi Lise</t>
  </si>
  <si>
    <t>Sjur</t>
  </si>
  <si>
    <t>Hanad</t>
  </si>
  <si>
    <t>9. trinn (7 lag)</t>
  </si>
  <si>
    <t>Starttid 19:05</t>
  </si>
  <si>
    <t>Njål</t>
  </si>
  <si>
    <t>Amalie</t>
  </si>
  <si>
    <t>Eivind</t>
  </si>
  <si>
    <t>Mohammed</t>
  </si>
  <si>
    <t>Maria</t>
  </si>
  <si>
    <t>Marthe</t>
  </si>
  <si>
    <t>Sondre</t>
  </si>
  <si>
    <t>Elise</t>
  </si>
  <si>
    <t>Nahom</t>
  </si>
  <si>
    <t>Silje</t>
  </si>
  <si>
    <t>Olivia</t>
  </si>
  <si>
    <t>Odin</t>
  </si>
  <si>
    <t>Sigurd</t>
  </si>
  <si>
    <t>Emile</t>
  </si>
  <si>
    <t>Jan-Egil</t>
  </si>
  <si>
    <t>Louise</t>
  </si>
  <si>
    <t>Susanne</t>
  </si>
  <si>
    <t>Stine</t>
  </si>
  <si>
    <t>Kine S.</t>
  </si>
  <si>
    <t>Lasse</t>
  </si>
  <si>
    <t>Vanja</t>
  </si>
  <si>
    <t>Kine B</t>
  </si>
  <si>
    <t>Henrik</t>
  </si>
  <si>
    <t>Ane</t>
  </si>
  <si>
    <t>Magne</t>
  </si>
  <si>
    <t>Kristin</t>
  </si>
  <si>
    <t>Nora</t>
  </si>
  <si>
    <t>Ørsta us Lag5</t>
  </si>
  <si>
    <t>Wahed Miran</t>
  </si>
  <si>
    <t>Åselinn T. Flekke</t>
  </si>
  <si>
    <t>Sander Storevik</t>
  </si>
  <si>
    <t>Kathrine Korsfur</t>
  </si>
  <si>
    <t>Borge Skurtveit</t>
  </si>
  <si>
    <t>Maria Myklebust</t>
  </si>
  <si>
    <t>Marthe Bjørdal</t>
  </si>
  <si>
    <t>Andreas Schjetne</t>
  </si>
  <si>
    <t>Szymon Vrbanski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</si>
</sst>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Cambria"/>
      <family val="1"/>
      <charset val="1"/>
    </font>
    <font>
      <sz val="11"/>
      <name val="Cambria"/>
      <family val="1"/>
      <charset val="1"/>
    </font>
    <font>
      <b/>
      <sz val="11"/>
      <color rgb="FF000000"/>
      <name val="Cambria"/>
      <family val="1"/>
      <charset val="1"/>
    </font>
    <font>
      <sz val="11"/>
      <name val="Cambria"/>
      <family val="1"/>
    </font>
    <font>
      <sz val="11"/>
      <name val="Calibri Light"/>
      <family val="1"/>
      <scheme val="major"/>
    </font>
    <font>
      <b/>
      <sz val="11"/>
      <color indexed="9"/>
      <name val="Times New Roman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b/>
      <strike/>
      <sz val="11"/>
      <color rgb="FF000000"/>
      <name val="Cambria"/>
      <family val="1"/>
      <charset val="1"/>
    </font>
    <font>
      <strike/>
      <sz val="11"/>
      <name val="Cambria"/>
      <family val="1"/>
      <charset val="1"/>
    </font>
    <font>
      <strike/>
      <sz val="11"/>
      <name val="Cambria"/>
      <family val="1"/>
    </font>
    <font>
      <strike/>
      <sz val="11"/>
      <name val="Calibri Light"/>
      <family val="1"/>
      <scheme val="major"/>
    </font>
    <font>
      <sz val="11"/>
      <color theme="6" tint="0.59999389629810485"/>
      <name val="Cambria"/>
      <family val="1"/>
    </font>
    <font>
      <b/>
      <sz val="11"/>
      <name val="Times New Roman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name val="Times New Roman"/>
      <family val="1"/>
    </font>
    <font>
      <sz val="10"/>
      <color rgb="FFFF0000"/>
      <name val="Arial"/>
      <family val="2"/>
    </font>
    <font>
      <b/>
      <sz val="11"/>
      <color rgb="FFFF0000"/>
      <name val="Times New Roman"/>
      <family val="1"/>
    </font>
    <font>
      <sz val="1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name val="Calibri Light"/>
      <family val="1"/>
      <scheme val="major"/>
    </font>
    <font>
      <b/>
      <strike/>
      <sz val="11"/>
      <color indexed="8"/>
      <name val="Calibri Light"/>
      <family val="1"/>
      <scheme val="major"/>
    </font>
    <font>
      <b/>
      <strike/>
      <sz val="11"/>
      <name val="Times New Roman"/>
      <family val="1"/>
    </font>
    <font>
      <strike/>
      <sz val="11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Arial Black"/>
      <family val="2"/>
    </font>
    <font>
      <b/>
      <sz val="10"/>
      <name val="Arial"/>
      <family val="2"/>
    </font>
    <font>
      <sz val="10"/>
      <color rgb="FFFF0000"/>
      <name val="Arial"/>
      <family val="2"/>
      <charset val="1"/>
    </font>
    <font>
      <b/>
      <strike/>
      <sz val="10"/>
      <name val="Arial"/>
      <family val="2"/>
    </font>
    <font>
      <strike/>
      <sz val="10"/>
      <name val="Arial"/>
      <family val="2"/>
      <charset val="1"/>
    </font>
    <font>
      <strike/>
      <sz val="10"/>
      <name val="Arial"/>
      <family val="2"/>
    </font>
    <font>
      <b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8"/>
        <bgColor indexed="62"/>
      </patternFill>
    </fill>
    <fill>
      <patternFill patternType="solid">
        <fgColor indexed="42"/>
        <bgColor indexed="44"/>
      </patternFill>
    </fill>
    <fill>
      <patternFill patternType="solid">
        <fgColor rgb="FFFFFFFF"/>
        <bgColor rgb="FFFFFF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9" fontId="1" fillId="0" borderId="0" applyFill="0" applyBorder="0" applyAlignment="0" applyProtection="0"/>
  </cellStyleXfs>
  <cellXfs count="29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Border="1" applyAlignment="1"/>
    <xf numFmtId="49" fontId="2" fillId="0" borderId="0" xfId="1" applyNumberFormat="1" applyFont="1" applyBorder="1" applyAlignment="1">
      <alignment horizontal="center"/>
    </xf>
    <xf numFmtId="49" fontId="3" fillId="0" borderId="0" xfId="1" applyNumberFormat="1" applyFont="1" applyBorder="1" applyAlignment="1"/>
    <xf numFmtId="49" fontId="2" fillId="0" borderId="0" xfId="1" applyNumberFormat="1" applyFont="1" applyBorder="1" applyAlignment="1"/>
    <xf numFmtId="0" fontId="4" fillId="0" borderId="0" xfId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8" fillId="0" borderId="7" xfId="1" applyFont="1" applyBorder="1" applyAlignment="1">
      <alignment horizontal="center"/>
    </xf>
    <xf numFmtId="49" fontId="9" fillId="0" borderId="4" xfId="1" applyNumberFormat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9" fillId="0" borderId="4" xfId="1" applyFont="1" applyBorder="1"/>
    <xf numFmtId="49" fontId="11" fillId="0" borderId="8" xfId="1" applyNumberFormat="1" applyFont="1" applyBorder="1" applyAlignment="1">
      <alignment horizontal="center"/>
    </xf>
    <xf numFmtId="49" fontId="12" fillId="0" borderId="9" xfId="1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0" fontId="11" fillId="0" borderId="8" xfId="1" applyFont="1" applyBorder="1"/>
    <xf numFmtId="0" fontId="13" fillId="3" borderId="4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wrapText="1"/>
    </xf>
    <xf numFmtId="0" fontId="14" fillId="4" borderId="4" xfId="1" applyFont="1" applyFill="1" applyBorder="1" applyAlignment="1">
      <alignment horizontal="center" wrapText="1"/>
    </xf>
    <xf numFmtId="0" fontId="15" fillId="4" borderId="4" xfId="1" applyFont="1" applyFill="1" applyBorder="1" applyAlignment="1">
      <alignment horizontal="center" wrapText="1"/>
    </xf>
    <xf numFmtId="9" fontId="11" fillId="0" borderId="8" xfId="2" applyFont="1" applyFill="1" applyBorder="1" applyAlignment="1" applyProtection="1"/>
    <xf numFmtId="49" fontId="11" fillId="0" borderId="9" xfId="1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/>
    </xf>
    <xf numFmtId="0" fontId="11" fillId="4" borderId="4" xfId="1" applyFont="1" applyFill="1" applyBorder="1" applyAlignment="1">
      <alignment horizontal="center" wrapText="1"/>
    </xf>
    <xf numFmtId="0" fontId="10" fillId="5" borderId="4" xfId="1" applyFont="1" applyFill="1" applyBorder="1" applyAlignment="1">
      <alignment horizontal="center"/>
    </xf>
    <xf numFmtId="0" fontId="8" fillId="0" borderId="10" xfId="1" applyFont="1" applyBorder="1" applyAlignment="1">
      <alignment horizontal="center"/>
    </xf>
    <xf numFmtId="49" fontId="9" fillId="0" borderId="11" xfId="1" applyNumberFormat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7" fillId="0" borderId="11" xfId="1" applyFont="1" applyBorder="1"/>
    <xf numFmtId="49" fontId="17" fillId="0" borderId="11" xfId="1" applyNumberFormat="1" applyFont="1" applyBorder="1" applyAlignment="1">
      <alignment horizontal="center"/>
    </xf>
    <xf numFmtId="49" fontId="18" fillId="0" borderId="12" xfId="1" applyNumberFormat="1" applyFont="1" applyBorder="1" applyAlignment="1">
      <alignment horizontal="center"/>
    </xf>
    <xf numFmtId="49" fontId="19" fillId="0" borderId="13" xfId="1" applyNumberFormat="1" applyFont="1" applyBorder="1" applyAlignment="1">
      <alignment horizontal="center"/>
    </xf>
    <xf numFmtId="49" fontId="12" fillId="0" borderId="14" xfId="1" applyNumberFormat="1" applyFont="1" applyBorder="1" applyAlignment="1">
      <alignment horizontal="center"/>
    </xf>
    <xf numFmtId="0" fontId="11" fillId="0" borderId="12" xfId="1" applyFont="1" applyBorder="1"/>
    <xf numFmtId="0" fontId="20" fillId="4" borderId="4" xfId="1" applyFont="1" applyFill="1" applyBorder="1" applyAlignment="1">
      <alignment horizontal="center" wrapText="1"/>
    </xf>
    <xf numFmtId="0" fontId="21" fillId="0" borderId="0" xfId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21" fillId="0" borderId="0" xfId="1" applyFont="1" applyBorder="1"/>
    <xf numFmtId="0" fontId="1" fillId="0" borderId="0" xfId="1" applyFont="1"/>
    <xf numFmtId="49" fontId="21" fillId="0" borderId="0" xfId="1" applyNumberFormat="1" applyFont="1" applyBorder="1" applyAlignment="1">
      <alignment horizontal="left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6" fillId="0" borderId="15" xfId="1" applyFont="1" applyBorder="1" applyAlignment="1">
      <alignment vertical="center"/>
    </xf>
    <xf numFmtId="49" fontId="6" fillId="0" borderId="16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center"/>
    </xf>
    <xf numFmtId="49" fontId="9" fillId="0" borderId="8" xfId="1" applyNumberFormat="1" applyFont="1" applyBorder="1" applyAlignment="1">
      <alignment horizontal="center"/>
    </xf>
    <xf numFmtId="0" fontId="12" fillId="0" borderId="8" xfId="1" applyFont="1" applyBorder="1"/>
    <xf numFmtId="0" fontId="15" fillId="4" borderId="4" xfId="1" applyFont="1" applyFill="1" applyBorder="1" applyAlignment="1">
      <alignment horizontal="left" wrapText="1"/>
    </xf>
    <xf numFmtId="9" fontId="0" fillId="0" borderId="0" xfId="2" applyFont="1" applyFill="1" applyBorder="1" applyAlignment="1" applyProtection="1"/>
    <xf numFmtId="0" fontId="22" fillId="0" borderId="0" xfId="1" applyFont="1"/>
    <xf numFmtId="0" fontId="23" fillId="0" borderId="0" xfId="1" applyFont="1" applyAlignment="1">
      <alignment horizontal="center"/>
    </xf>
    <xf numFmtId="0" fontId="23" fillId="0" borderId="0" xfId="1" applyFont="1"/>
    <xf numFmtId="0" fontId="12" fillId="6" borderId="8" xfId="1" applyFont="1" applyFill="1" applyBorder="1"/>
    <xf numFmtId="1" fontId="8" fillId="0" borderId="7" xfId="1" applyNumberFormat="1" applyFont="1" applyBorder="1" applyAlignment="1">
      <alignment horizontal="center"/>
    </xf>
    <xf numFmtId="2" fontId="9" fillId="0" borderId="4" xfId="1" applyNumberFormat="1" applyFont="1" applyBorder="1" applyAlignment="1">
      <alignment horizontal="center"/>
    </xf>
    <xf numFmtId="2" fontId="9" fillId="0" borderId="4" xfId="1" applyNumberFormat="1" applyFont="1" applyBorder="1"/>
    <xf numFmtId="2" fontId="9" fillId="0" borderId="8" xfId="1" applyNumberFormat="1" applyFont="1" applyBorder="1" applyAlignment="1">
      <alignment horizontal="center"/>
    </xf>
    <xf numFmtId="2" fontId="12" fillId="0" borderId="9" xfId="1" applyNumberFormat="1" applyFont="1" applyFill="1" applyBorder="1" applyAlignment="1">
      <alignment horizontal="center"/>
    </xf>
    <xf numFmtId="2" fontId="12" fillId="0" borderId="5" xfId="1" applyNumberFormat="1" applyFont="1" applyFill="1" applyBorder="1" applyAlignment="1">
      <alignment horizontal="center"/>
    </xf>
    <xf numFmtId="2" fontId="12" fillId="0" borderId="8" xfId="1" applyNumberFormat="1" applyFont="1" applyFill="1" applyBorder="1"/>
    <xf numFmtId="0" fontId="24" fillId="0" borderId="0" xfId="1" applyFont="1"/>
    <xf numFmtId="49" fontId="24" fillId="0" borderId="0" xfId="1" applyNumberFormat="1" applyFont="1" applyAlignment="1">
      <alignment horizontal="left"/>
    </xf>
    <xf numFmtId="0" fontId="24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49" fontId="1" fillId="0" borderId="0" xfId="1" applyNumberFormat="1" applyFont="1"/>
    <xf numFmtId="49" fontId="25" fillId="0" borderId="0" xfId="1" applyNumberFormat="1" applyFont="1"/>
    <xf numFmtId="0" fontId="8" fillId="0" borderId="11" xfId="1" applyFont="1" applyBorder="1" applyAlignment="1">
      <alignment horizontal="center"/>
    </xf>
    <xf numFmtId="0" fontId="9" fillId="0" borderId="11" xfId="1" applyFont="1" applyBorder="1"/>
    <xf numFmtId="49" fontId="9" fillId="0" borderId="12" xfId="1" applyNumberFormat="1" applyFont="1" applyBorder="1" applyAlignment="1">
      <alignment horizontal="center"/>
    </xf>
    <xf numFmtId="49" fontId="12" fillId="0" borderId="13" xfId="1" applyNumberFormat="1" applyFont="1" applyBorder="1" applyAlignment="1">
      <alignment horizontal="center"/>
    </xf>
    <xf numFmtId="0" fontId="12" fillId="0" borderId="12" xfId="1" applyFont="1" applyBorder="1"/>
    <xf numFmtId="49" fontId="26" fillId="0" borderId="0" xfId="1" applyNumberFormat="1" applyFont="1" applyBorder="1" applyAlignment="1">
      <alignment horizontal="left"/>
    </xf>
    <xf numFmtId="0" fontId="27" fillId="0" borderId="0" xfId="1" applyFont="1" applyAlignment="1">
      <alignment horizontal="center"/>
    </xf>
    <xf numFmtId="0" fontId="27" fillId="0" borderId="0" xfId="1" applyFont="1"/>
    <xf numFmtId="49" fontId="11" fillId="0" borderId="8" xfId="1" applyNumberFormat="1" applyFont="1" applyFill="1" applyBorder="1" applyAlignment="1">
      <alignment horizontal="center"/>
    </xf>
    <xf numFmtId="49" fontId="12" fillId="0" borderId="9" xfId="1" applyNumberFormat="1" applyFont="1" applyFill="1" applyBorder="1" applyAlignment="1">
      <alignment horizontal="center"/>
    </xf>
    <xf numFmtId="49" fontId="12" fillId="0" borderId="5" xfId="1" applyNumberFormat="1" applyFont="1" applyFill="1" applyBorder="1" applyAlignment="1">
      <alignment horizontal="center"/>
    </xf>
    <xf numFmtId="0" fontId="11" fillId="0" borderId="8" xfId="1" applyFont="1" applyFill="1" applyBorder="1"/>
    <xf numFmtId="49" fontId="12" fillId="0" borderId="6" xfId="1" applyNumberFormat="1" applyFont="1" applyFill="1" applyBorder="1" applyAlignment="1">
      <alignment horizontal="center"/>
    </xf>
    <xf numFmtId="49" fontId="12" fillId="0" borderId="4" xfId="1" applyNumberFormat="1" applyFont="1" applyFill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0" fontId="12" fillId="0" borderId="8" xfId="1" applyFont="1" applyFill="1" applyBorder="1" applyAlignment="1">
      <alignment horizontal="left" vertical="top"/>
    </xf>
    <xf numFmtId="0" fontId="12" fillId="0" borderId="8" xfId="1" applyFont="1" applyFill="1" applyBorder="1"/>
    <xf numFmtId="0" fontId="9" fillId="0" borderId="1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49" fontId="12" fillId="0" borderId="12" xfId="1" applyNumberFormat="1" applyFont="1" applyFill="1" applyBorder="1" applyAlignment="1">
      <alignment horizontal="center"/>
    </xf>
    <xf numFmtId="49" fontId="12" fillId="0" borderId="19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0" fontId="12" fillId="0" borderId="12" xfId="1" applyFont="1" applyFill="1" applyBorder="1"/>
    <xf numFmtId="0" fontId="7" fillId="0" borderId="0" xfId="1" applyFont="1"/>
    <xf numFmtId="49" fontId="7" fillId="0" borderId="0" xfId="1" applyNumberFormat="1" applyFont="1" applyAlignment="1">
      <alignment horizontal="center"/>
    </xf>
    <xf numFmtId="0" fontId="21" fillId="0" borderId="0" xfId="1" applyFont="1"/>
    <xf numFmtId="49" fontId="7" fillId="0" borderId="0" xfId="1" applyNumberFormat="1" applyFont="1"/>
    <xf numFmtId="49" fontId="28" fillId="0" borderId="0" xfId="1" applyNumberFormat="1" applyFont="1"/>
    <xf numFmtId="0" fontId="6" fillId="0" borderId="20" xfId="1" applyFont="1" applyBorder="1" applyAlignment="1">
      <alignment vertical="center"/>
    </xf>
    <xf numFmtId="49" fontId="6" fillId="0" borderId="21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49" fontId="6" fillId="0" borderId="24" xfId="1" applyNumberFormat="1" applyFont="1" applyBorder="1" applyAlignment="1">
      <alignment horizontal="left" vertical="center"/>
    </xf>
    <xf numFmtId="0" fontId="7" fillId="0" borderId="25" xfId="1" applyFont="1" applyBorder="1"/>
    <xf numFmtId="0" fontId="6" fillId="0" borderId="25" xfId="1" applyFont="1" applyBorder="1" applyAlignment="1">
      <alignment vertical="center"/>
    </xf>
    <xf numFmtId="0" fontId="7" fillId="2" borderId="26" xfId="1" applyFont="1" applyFill="1" applyBorder="1" applyAlignment="1">
      <alignment horizontal="center"/>
    </xf>
    <xf numFmtId="49" fontId="7" fillId="2" borderId="27" xfId="1" applyNumberFormat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" fillId="2" borderId="27" xfId="1" applyFont="1" applyFill="1" applyBorder="1"/>
    <xf numFmtId="0" fontId="7" fillId="2" borderId="27" xfId="1" applyFont="1" applyFill="1" applyBorder="1" applyAlignment="1">
      <alignment horizontal="left"/>
    </xf>
    <xf numFmtId="49" fontId="7" fillId="2" borderId="28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49" fontId="7" fillId="2" borderId="29" xfId="1" applyNumberFormat="1" applyFont="1" applyFill="1" applyBorder="1" applyAlignment="1">
      <alignment horizontal="center"/>
    </xf>
    <xf numFmtId="0" fontId="29" fillId="0" borderId="10" xfId="1" applyFont="1" applyBorder="1" applyAlignment="1">
      <alignment horizontal="center"/>
    </xf>
    <xf numFmtId="49" fontId="19" fillId="0" borderId="11" xfId="1" applyNumberFormat="1" applyFont="1" applyBorder="1" applyAlignment="1">
      <alignment horizontal="center"/>
    </xf>
    <xf numFmtId="0" fontId="30" fillId="0" borderId="11" xfId="1" applyFont="1" applyBorder="1" applyAlignment="1">
      <alignment horizontal="center"/>
    </xf>
    <xf numFmtId="0" fontId="19" fillId="0" borderId="11" xfId="1" applyFont="1" applyBorder="1"/>
    <xf numFmtId="49" fontId="19" fillId="0" borderId="12" xfId="1" applyNumberFormat="1" applyFont="1" applyBorder="1" applyAlignment="1">
      <alignment horizontal="center"/>
    </xf>
    <xf numFmtId="49" fontId="19" fillId="0" borderId="14" xfId="1" applyNumberFormat="1" applyFont="1" applyBorder="1" applyAlignment="1">
      <alignment horizontal="center"/>
    </xf>
    <xf numFmtId="0" fontId="19" fillId="0" borderId="12" xfId="1" applyFont="1" applyFill="1" applyBorder="1"/>
    <xf numFmtId="0" fontId="31" fillId="0" borderId="0" xfId="1" applyFont="1" applyBorder="1" applyAlignment="1">
      <alignment horizontal="left"/>
    </xf>
    <xf numFmtId="49" fontId="32" fillId="0" borderId="0" xfId="1" applyNumberFormat="1" applyFont="1" applyBorder="1" applyAlignment="1">
      <alignment horizontal="left"/>
    </xf>
    <xf numFmtId="0" fontId="32" fillId="0" borderId="0" xfId="1" applyFont="1" applyBorder="1" applyAlignment="1">
      <alignment horizontal="left"/>
    </xf>
    <xf numFmtId="0" fontId="21" fillId="0" borderId="0" xfId="1" applyFont="1" applyBorder="1" applyAlignment="1">
      <alignment horizontal="left"/>
    </xf>
    <xf numFmtId="49" fontId="31" fillId="0" borderId="0" xfId="1" applyNumberFormat="1" applyFont="1" applyBorder="1" applyAlignment="1">
      <alignment horizontal="left"/>
    </xf>
    <xf numFmtId="0" fontId="31" fillId="0" borderId="0" xfId="1" applyFont="1" applyBorder="1" applyAlignment="1">
      <alignment horizontal="center"/>
    </xf>
    <xf numFmtId="49" fontId="32" fillId="0" borderId="0" xfId="1" applyNumberFormat="1" applyFont="1" applyBorder="1" applyAlignment="1">
      <alignment horizontal="center"/>
    </xf>
    <xf numFmtId="0" fontId="32" fillId="0" borderId="0" xfId="1" applyFont="1" applyBorder="1" applyAlignment="1">
      <alignment horizontal="center"/>
    </xf>
    <xf numFmtId="0" fontId="32" fillId="0" borderId="0" xfId="1" applyFont="1" applyBorder="1"/>
    <xf numFmtId="0" fontId="9" fillId="0" borderId="4" xfId="1" applyFont="1" applyBorder="1" applyAlignment="1">
      <alignment horizontal="left"/>
    </xf>
    <xf numFmtId="0" fontId="17" fillId="0" borderId="4" xfId="1" applyFont="1" applyBorder="1"/>
    <xf numFmtId="49" fontId="17" fillId="0" borderId="4" xfId="1" applyNumberFormat="1" applyFont="1" applyBorder="1" applyAlignment="1">
      <alignment horizontal="center"/>
    </xf>
    <xf numFmtId="0" fontId="17" fillId="0" borderId="8" xfId="1" applyNumberFormat="1" applyFont="1" applyBorder="1" applyAlignment="1">
      <alignment horizontal="center"/>
    </xf>
    <xf numFmtId="49" fontId="19" fillId="0" borderId="6" xfId="1" applyNumberFormat="1" applyFont="1" applyBorder="1" applyAlignment="1">
      <alignment horizontal="center"/>
    </xf>
    <xf numFmtId="49" fontId="19" fillId="0" borderId="4" xfId="1" applyNumberFormat="1" applyFont="1" applyBorder="1" applyAlignment="1">
      <alignment horizontal="center"/>
    </xf>
    <xf numFmtId="0" fontId="19" fillId="0" borderId="8" xfId="1" applyFont="1" applyBorder="1"/>
    <xf numFmtId="49" fontId="17" fillId="0" borderId="12" xfId="1" applyNumberFormat="1" applyFont="1" applyBorder="1" applyAlignment="1">
      <alignment horizontal="center"/>
    </xf>
    <xf numFmtId="49" fontId="19" fillId="0" borderId="19" xfId="1" applyNumberFormat="1" applyFont="1" applyBorder="1" applyAlignment="1">
      <alignment horizontal="center"/>
    </xf>
    <xf numFmtId="0" fontId="19" fillId="0" borderId="12" xfId="1" applyFont="1" applyBorder="1"/>
    <xf numFmtId="0" fontId="2" fillId="0" borderId="0" xfId="1" applyFont="1" applyBorder="1"/>
    <xf numFmtId="49" fontId="3" fillId="0" borderId="0" xfId="1" applyNumberFormat="1" applyFont="1" applyBorder="1"/>
    <xf numFmtId="49" fontId="2" fillId="0" borderId="0" xfId="1" applyNumberFormat="1" applyFont="1" applyBorder="1"/>
    <xf numFmtId="0" fontId="24" fillId="0" borderId="0" xfId="1" applyFont="1" applyBorder="1"/>
    <xf numFmtId="49" fontId="2" fillId="0" borderId="0" xfId="1" applyNumberFormat="1" applyFont="1" applyAlignment="1">
      <alignment horizontal="center"/>
    </xf>
    <xf numFmtId="0" fontId="2" fillId="0" borderId="0" xfId="1" applyFont="1"/>
    <xf numFmtId="0" fontId="35" fillId="8" borderId="30" xfId="1" applyFont="1" applyFill="1" applyBorder="1" applyAlignment="1">
      <alignment horizontal="center"/>
    </xf>
    <xf numFmtId="0" fontId="35" fillId="8" borderId="30" xfId="1" applyFont="1" applyFill="1" applyBorder="1"/>
    <xf numFmtId="0" fontId="35" fillId="8" borderId="4" xfId="1" applyFont="1" applyFill="1" applyBorder="1" applyAlignment="1">
      <alignment horizontal="center"/>
    </xf>
    <xf numFmtId="0" fontId="35" fillId="0" borderId="4" xfId="1" applyFont="1" applyBorder="1" applyAlignment="1">
      <alignment horizontal="center"/>
    </xf>
    <xf numFmtId="0" fontId="1" fillId="0" borderId="4" xfId="1" applyFont="1" applyBorder="1"/>
    <xf numFmtId="0" fontId="36" fillId="0" borderId="4" xfId="1" applyFont="1" applyBorder="1"/>
    <xf numFmtId="0" fontId="1" fillId="0" borderId="4" xfId="1" applyBorder="1"/>
    <xf numFmtId="0" fontId="37" fillId="0" borderId="4" xfId="1" applyFont="1" applyBorder="1" applyAlignment="1">
      <alignment horizontal="center"/>
    </xf>
    <xf numFmtId="0" fontId="38" fillId="0" borderId="4" xfId="1" applyFont="1" applyBorder="1"/>
    <xf numFmtId="0" fontId="1" fillId="0" borderId="0" xfId="1" applyBorder="1" applyAlignment="1">
      <alignment textRotation="90"/>
    </xf>
    <xf numFmtId="0" fontId="35" fillId="0" borderId="0" xfId="1" applyFont="1" applyBorder="1" applyAlignment="1">
      <alignment horizontal="center" vertical="center" textRotation="90" wrapText="1"/>
    </xf>
    <xf numFmtId="0" fontId="35" fillId="0" borderId="0" xfId="1" applyFont="1" applyBorder="1" applyAlignment="1">
      <alignment horizontal="center"/>
    </xf>
    <xf numFmtId="0" fontId="1" fillId="0" borderId="0" xfId="1" applyBorder="1"/>
    <xf numFmtId="0" fontId="25" fillId="0" borderId="0" xfId="1" applyFont="1" applyBorder="1" applyAlignment="1">
      <alignment horizontal="right"/>
    </xf>
    <xf numFmtId="0" fontId="25" fillId="0" borderId="0" xfId="1" applyFont="1" applyBorder="1"/>
    <xf numFmtId="0" fontId="35" fillId="0" borderId="0" xfId="1" applyFont="1" applyAlignment="1">
      <alignment horizontal="center"/>
    </xf>
    <xf numFmtId="0" fontId="39" fillId="0" borderId="0" xfId="1" applyFont="1" applyBorder="1"/>
    <xf numFmtId="0" fontId="1" fillId="0" borderId="0" xfId="1" applyFill="1"/>
    <xf numFmtId="0" fontId="35" fillId="8" borderId="4" xfId="1" applyFont="1" applyFill="1" applyBorder="1"/>
    <xf numFmtId="0" fontId="35" fillId="0" borderId="0" xfId="1" applyFont="1"/>
    <xf numFmtId="0" fontId="35" fillId="0" borderId="5" xfId="1" applyFont="1" applyBorder="1" applyAlignment="1">
      <alignment horizontal="center"/>
    </xf>
    <xf numFmtId="0" fontId="37" fillId="0" borderId="0" xfId="1" applyFont="1" applyAlignment="1">
      <alignment horizontal="center"/>
    </xf>
    <xf numFmtId="0" fontId="39" fillId="0" borderId="0" xfId="1" applyFont="1"/>
    <xf numFmtId="0" fontId="1" fillId="0" borderId="31" xfId="1" applyBorder="1"/>
    <xf numFmtId="0" fontId="1" fillId="0" borderId="31" xfId="1" applyFont="1" applyBorder="1"/>
    <xf numFmtId="0" fontId="1" fillId="0" borderId="0" xfId="1" applyFill="1" applyBorder="1" applyAlignment="1">
      <alignment textRotation="90"/>
    </xf>
    <xf numFmtId="0" fontId="35" fillId="0" borderId="0" xfId="1" applyFont="1" applyFill="1" applyBorder="1" applyAlignment="1">
      <alignment horizontal="center" vertical="center" textRotation="90" wrapText="1"/>
    </xf>
    <xf numFmtId="0" fontId="35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ill="1" applyBorder="1"/>
    <xf numFmtId="0" fontId="40" fillId="0" borderId="4" xfId="1" applyFont="1" applyBorder="1"/>
    <xf numFmtId="0" fontId="1" fillId="0" borderId="0" xfId="1" applyFill="1" applyAlignment="1">
      <alignment textRotation="90"/>
    </xf>
    <xf numFmtId="0" fontId="1" fillId="0" borderId="0" xfId="1" applyFill="1" applyAlignment="1"/>
    <xf numFmtId="0" fontId="35" fillId="0" borderId="4" xfId="1" applyFont="1" applyBorder="1"/>
    <xf numFmtId="0" fontId="1" fillId="0" borderId="0" xfId="1" applyAlignment="1">
      <alignment textRotation="90"/>
    </xf>
    <xf numFmtId="0" fontId="1" fillId="0" borderId="0" xfId="1" applyAlignment="1"/>
    <xf numFmtId="0" fontId="6" fillId="0" borderId="33" xfId="1" applyFont="1" applyBorder="1" applyAlignment="1">
      <alignment vertical="center"/>
    </xf>
    <xf numFmtId="49" fontId="6" fillId="0" borderId="34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vertical="center"/>
    </xf>
    <xf numFmtId="0" fontId="6" fillId="0" borderId="34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49" fontId="6" fillId="0" borderId="36" xfId="1" applyNumberFormat="1" applyFont="1" applyBorder="1" applyAlignment="1">
      <alignment horizontal="left" vertical="center"/>
    </xf>
    <xf numFmtId="0" fontId="7" fillId="2" borderId="33" xfId="1" applyFont="1" applyFill="1" applyBorder="1" applyAlignment="1">
      <alignment horizontal="center"/>
    </xf>
    <xf numFmtId="49" fontId="7" fillId="2" borderId="37" xfId="1" applyNumberFormat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left"/>
    </xf>
    <xf numFmtId="49" fontId="7" fillId="2" borderId="38" xfId="1" applyNumberFormat="1" applyFont="1" applyFill="1" applyBorder="1" applyAlignment="1">
      <alignment horizontal="center"/>
    </xf>
    <xf numFmtId="49" fontId="7" fillId="2" borderId="39" xfId="1" applyNumberFormat="1" applyFont="1" applyFill="1" applyBorder="1" applyAlignment="1">
      <alignment horizontal="center"/>
    </xf>
    <xf numFmtId="49" fontId="7" fillId="2" borderId="40" xfId="1" applyNumberFormat="1" applyFont="1" applyFill="1" applyBorder="1" applyAlignment="1">
      <alignment horizontal="center"/>
    </xf>
    <xf numFmtId="0" fontId="7" fillId="2" borderId="41" xfId="1" applyFont="1" applyFill="1" applyBorder="1" applyAlignment="1">
      <alignment horizontal="left"/>
    </xf>
    <xf numFmtId="0" fontId="8" fillId="0" borderId="42" xfId="1" applyFont="1" applyBorder="1" applyAlignment="1">
      <alignment horizontal="center"/>
    </xf>
    <xf numFmtId="49" fontId="9" fillId="0" borderId="43" xfId="1" applyNumberFormat="1" applyFont="1" applyBorder="1" applyAlignment="1">
      <alignment horizontal="center"/>
    </xf>
    <xf numFmtId="0" fontId="10" fillId="0" borderId="43" xfId="1" applyFont="1" applyBorder="1" applyAlignment="1">
      <alignment horizontal="center"/>
    </xf>
    <xf numFmtId="0" fontId="9" fillId="0" borderId="43" xfId="1" applyFont="1" applyBorder="1"/>
    <xf numFmtId="49" fontId="11" fillId="0" borderId="44" xfId="1" applyNumberFormat="1" applyFont="1" applyBorder="1" applyAlignment="1">
      <alignment horizontal="center"/>
    </xf>
    <xf numFmtId="49" fontId="12" fillId="0" borderId="45" xfId="1" applyNumberFormat="1" applyFont="1" applyBorder="1" applyAlignment="1">
      <alignment horizontal="center"/>
    </xf>
    <xf numFmtId="49" fontId="12" fillId="0" borderId="46" xfId="1" applyNumberFormat="1" applyFont="1" applyBorder="1" applyAlignment="1">
      <alignment horizontal="center"/>
    </xf>
    <xf numFmtId="0" fontId="11" fillId="0" borderId="44" xfId="1" applyFont="1" applyBorder="1"/>
    <xf numFmtId="49" fontId="6" fillId="0" borderId="47" xfId="1" applyNumberFormat="1" applyFont="1" applyBorder="1" applyAlignment="1">
      <alignment horizontal="left" vertical="center"/>
    </xf>
    <xf numFmtId="0" fontId="6" fillId="0" borderId="48" xfId="1" applyFont="1" applyBorder="1" applyAlignment="1">
      <alignment vertical="center"/>
    </xf>
    <xf numFmtId="0" fontId="7" fillId="2" borderId="49" xfId="1" applyFont="1" applyFill="1" applyBorder="1" applyAlignment="1">
      <alignment horizontal="center"/>
    </xf>
    <xf numFmtId="49" fontId="7" fillId="2" borderId="50" xfId="1" applyNumberFormat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/>
    </xf>
    <xf numFmtId="0" fontId="7" fillId="2" borderId="50" xfId="1" applyFont="1" applyFill="1" applyBorder="1"/>
    <xf numFmtId="0" fontId="7" fillId="2" borderId="50" xfId="1" applyFont="1" applyFill="1" applyBorder="1" applyAlignment="1">
      <alignment horizontal="left"/>
    </xf>
    <xf numFmtId="49" fontId="7" fillId="2" borderId="41" xfId="1" applyNumberFormat="1" applyFont="1" applyFill="1" applyBorder="1" applyAlignment="1">
      <alignment horizontal="center"/>
    </xf>
    <xf numFmtId="0" fontId="8" fillId="0" borderId="43" xfId="1" applyFont="1" applyBorder="1" applyAlignment="1">
      <alignment horizontal="center"/>
    </xf>
    <xf numFmtId="49" fontId="9" fillId="0" borderId="44" xfId="1" applyNumberFormat="1" applyFont="1" applyBorder="1" applyAlignment="1">
      <alignment horizontal="center"/>
    </xf>
    <xf numFmtId="0" fontId="12" fillId="6" borderId="44" xfId="1" applyFont="1" applyFill="1" applyBorder="1"/>
    <xf numFmtId="0" fontId="6" fillId="0" borderId="51" xfId="1" applyFont="1" applyBorder="1" applyAlignment="1">
      <alignment vertical="center"/>
    </xf>
    <xf numFmtId="49" fontId="6" fillId="0" borderId="52" xfId="1" applyNumberFormat="1" applyFont="1" applyBorder="1" applyAlignment="1">
      <alignment horizontal="center" vertical="center"/>
    </xf>
    <xf numFmtId="0" fontId="6" fillId="0" borderId="53" xfId="1" applyFont="1" applyBorder="1" applyAlignment="1">
      <alignment vertical="center"/>
    </xf>
    <xf numFmtId="0" fontId="6" fillId="0" borderId="54" xfId="1" applyFont="1" applyBorder="1" applyAlignment="1">
      <alignment horizontal="left" vertical="center"/>
    </xf>
    <xf numFmtId="0" fontId="6" fillId="0" borderId="55" xfId="1" applyFont="1" applyBorder="1" applyAlignment="1">
      <alignment horizontal="left" vertical="center"/>
    </xf>
    <xf numFmtId="49" fontId="6" fillId="0" borderId="55" xfId="1" applyNumberFormat="1" applyFont="1" applyBorder="1" applyAlignment="1">
      <alignment horizontal="left" vertical="center"/>
    </xf>
    <xf numFmtId="49" fontId="6" fillId="0" borderId="56" xfId="1" applyNumberFormat="1" applyFont="1" applyBorder="1" applyAlignment="1">
      <alignment horizontal="left" vertical="center"/>
    </xf>
    <xf numFmtId="0" fontId="6" fillId="0" borderId="56" xfId="1" applyFont="1" applyBorder="1" applyAlignment="1">
      <alignment vertical="center"/>
    </xf>
    <xf numFmtId="0" fontId="7" fillId="2" borderId="57" xfId="1" applyFont="1" applyFill="1" applyBorder="1" applyAlignment="1">
      <alignment horizontal="center"/>
    </xf>
    <xf numFmtId="49" fontId="7" fillId="2" borderId="58" xfId="1" applyNumberFormat="1" applyFont="1" applyFill="1" applyBorder="1" applyAlignment="1">
      <alignment horizontal="center"/>
    </xf>
    <xf numFmtId="0" fontId="7" fillId="2" borderId="58" xfId="1" applyFont="1" applyFill="1" applyBorder="1" applyAlignment="1">
      <alignment horizontal="center"/>
    </xf>
    <xf numFmtId="0" fontId="7" fillId="2" borderId="58" xfId="1" applyFont="1" applyFill="1" applyBorder="1"/>
    <xf numFmtId="0" fontId="7" fillId="2" borderId="59" xfId="1" applyFont="1" applyFill="1" applyBorder="1" applyAlignment="1">
      <alignment horizontal="left"/>
    </xf>
    <xf numFmtId="49" fontId="7" fillId="2" borderId="59" xfId="1" applyNumberFormat="1" applyFont="1" applyFill="1" applyBorder="1" applyAlignment="1">
      <alignment horizontal="center"/>
    </xf>
    <xf numFmtId="49" fontId="7" fillId="2" borderId="60" xfId="1" applyNumberFormat="1" applyFont="1" applyFill="1" applyBorder="1" applyAlignment="1">
      <alignment horizontal="center"/>
    </xf>
    <xf numFmtId="49" fontId="7" fillId="2" borderId="61" xfId="1" applyNumberFormat="1" applyFont="1" applyFill="1" applyBorder="1" applyAlignment="1">
      <alignment horizontal="center"/>
    </xf>
    <xf numFmtId="49" fontId="7" fillId="2" borderId="62" xfId="1" applyNumberFormat="1" applyFont="1" applyFill="1" applyBorder="1" applyAlignment="1">
      <alignment horizontal="center"/>
    </xf>
    <xf numFmtId="0" fontId="7" fillId="2" borderId="60" xfId="1" applyFont="1" applyFill="1" applyBorder="1" applyAlignment="1">
      <alignment horizontal="left"/>
    </xf>
    <xf numFmtId="0" fontId="8" fillId="0" borderId="63" xfId="1" applyFont="1" applyBorder="1" applyAlignment="1">
      <alignment horizontal="center"/>
    </xf>
    <xf numFmtId="49" fontId="9" fillId="0" borderId="64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9" fillId="0" borderId="64" xfId="1" applyFont="1" applyBorder="1"/>
    <xf numFmtId="49" fontId="12" fillId="0" borderId="65" xfId="1" applyNumberFormat="1" applyFont="1" applyFill="1" applyBorder="1" applyAlignment="1">
      <alignment horizontal="center"/>
    </xf>
    <xf numFmtId="49" fontId="12" fillId="0" borderId="66" xfId="1" applyNumberFormat="1" applyFont="1" applyFill="1" applyBorder="1" applyAlignment="1">
      <alignment horizontal="center"/>
    </xf>
    <xf numFmtId="49" fontId="12" fillId="0" borderId="64" xfId="1" applyNumberFormat="1" applyFont="1" applyFill="1" applyBorder="1" applyAlignment="1">
      <alignment horizontal="center"/>
    </xf>
    <xf numFmtId="0" fontId="12" fillId="0" borderId="65" xfId="1" applyFont="1" applyFill="1" applyBorder="1" applyAlignment="1">
      <alignment horizontal="left" vertical="top"/>
    </xf>
    <xf numFmtId="0" fontId="6" fillId="0" borderId="67" xfId="1" applyFont="1" applyBorder="1" applyAlignment="1">
      <alignment vertical="center"/>
    </xf>
    <xf numFmtId="49" fontId="6" fillId="0" borderId="68" xfId="1" applyNumberFormat="1" applyFont="1" applyBorder="1" applyAlignment="1">
      <alignment horizontal="center" vertical="center"/>
    </xf>
    <xf numFmtId="0" fontId="6" fillId="0" borderId="69" xfId="1" applyFont="1" applyBorder="1" applyAlignment="1">
      <alignment vertical="center"/>
    </xf>
    <xf numFmtId="0" fontId="6" fillId="0" borderId="70" xfId="1" applyFont="1" applyBorder="1" applyAlignment="1">
      <alignment horizontal="left" vertical="center"/>
    </xf>
    <xf numFmtId="0" fontId="6" fillId="0" borderId="71" xfId="1" applyFont="1" applyBorder="1" applyAlignment="1">
      <alignment horizontal="left" vertical="center"/>
    </xf>
    <xf numFmtId="49" fontId="6" fillId="0" borderId="71" xfId="1" applyNumberFormat="1" applyFont="1" applyBorder="1" applyAlignment="1">
      <alignment horizontal="left" vertical="center"/>
    </xf>
    <xf numFmtId="49" fontId="6" fillId="0" borderId="72" xfId="1" applyNumberFormat="1" applyFont="1" applyBorder="1" applyAlignment="1">
      <alignment horizontal="left" vertical="center"/>
    </xf>
    <xf numFmtId="0" fontId="6" fillId="0" borderId="73" xfId="1" applyFont="1" applyBorder="1" applyAlignment="1">
      <alignment vertical="center"/>
    </xf>
    <xf numFmtId="0" fontId="7" fillId="2" borderId="74" xfId="1" applyFont="1" applyFill="1" applyBorder="1" applyAlignment="1">
      <alignment horizontal="center"/>
    </xf>
    <xf numFmtId="49" fontId="7" fillId="2" borderId="75" xfId="1" applyNumberFormat="1" applyFont="1" applyFill="1" applyBorder="1" applyAlignment="1">
      <alignment horizontal="center"/>
    </xf>
    <xf numFmtId="0" fontId="7" fillId="2" borderId="75" xfId="1" applyFont="1" applyFill="1" applyBorder="1" applyAlignment="1">
      <alignment horizontal="center"/>
    </xf>
    <xf numFmtId="0" fontId="7" fillId="2" borderId="75" xfId="1" applyFont="1" applyFill="1" applyBorder="1" applyAlignment="1">
      <alignment horizontal="left"/>
    </xf>
    <xf numFmtId="49" fontId="7" fillId="2" borderId="76" xfId="1" applyNumberFormat="1" applyFont="1" applyFill="1" applyBorder="1" applyAlignment="1">
      <alignment horizontal="center"/>
    </xf>
    <xf numFmtId="49" fontId="7" fillId="2" borderId="71" xfId="1" applyNumberFormat="1" applyFont="1" applyFill="1" applyBorder="1" applyAlignment="1">
      <alignment horizontal="center"/>
    </xf>
    <xf numFmtId="49" fontId="7" fillId="2" borderId="70" xfId="1" applyNumberFormat="1" applyFont="1" applyFill="1" applyBorder="1" applyAlignment="1">
      <alignment horizontal="center"/>
    </xf>
    <xf numFmtId="0" fontId="7" fillId="2" borderId="77" xfId="1" applyFont="1" applyFill="1" applyBorder="1" applyAlignment="1">
      <alignment horizontal="left"/>
    </xf>
    <xf numFmtId="49" fontId="33" fillId="0" borderId="71" xfId="1" applyNumberFormat="1" applyFont="1" applyBorder="1" applyAlignment="1">
      <alignment horizontal="left" vertical="center"/>
    </xf>
    <xf numFmtId="49" fontId="33" fillId="0" borderId="72" xfId="1" applyNumberFormat="1" applyFont="1" applyBorder="1" applyAlignment="1">
      <alignment horizontal="left" vertical="center"/>
    </xf>
    <xf numFmtId="0" fontId="8" fillId="0" borderId="78" xfId="1" applyFont="1" applyBorder="1" applyAlignment="1">
      <alignment horizontal="center"/>
    </xf>
    <xf numFmtId="49" fontId="9" fillId="0" borderId="79" xfId="1" applyNumberFormat="1" applyFont="1" applyBorder="1" applyAlignment="1">
      <alignment horizontal="center"/>
    </xf>
    <xf numFmtId="49" fontId="12" fillId="0" borderId="66" xfId="1" applyNumberFormat="1" applyFont="1" applyBorder="1" applyAlignment="1">
      <alignment horizontal="center"/>
    </xf>
    <xf numFmtId="49" fontId="12" fillId="0" borderId="64" xfId="1" applyNumberFormat="1" applyFont="1" applyBorder="1" applyAlignment="1">
      <alignment horizontal="center"/>
    </xf>
    <xf numFmtId="0" fontId="12" fillId="0" borderId="79" xfId="1" applyFont="1" applyBorder="1"/>
    <xf numFmtId="0" fontId="13" fillId="3" borderId="4" xfId="1" applyFont="1" applyFill="1" applyBorder="1" applyAlignment="1">
      <alignment horizontal="center" vertical="center" wrapText="1"/>
    </xf>
    <xf numFmtId="0" fontId="6" fillId="7" borderId="80" xfId="1" applyFont="1" applyFill="1" applyBorder="1" applyAlignment="1">
      <alignment horizontal="center"/>
    </xf>
    <xf numFmtId="0" fontId="6" fillId="7" borderId="72" xfId="1" applyFont="1" applyFill="1" applyBorder="1" applyAlignment="1">
      <alignment horizontal="center"/>
    </xf>
    <xf numFmtId="0" fontId="6" fillId="7" borderId="73" xfId="1" applyFont="1" applyFill="1" applyBorder="1" applyAlignment="1">
      <alignment horizontal="center"/>
    </xf>
    <xf numFmtId="0" fontId="2" fillId="0" borderId="1" xfId="1" applyFont="1" applyBorder="1" applyAlignment="1"/>
    <xf numFmtId="0" fontId="4" fillId="0" borderId="0" xfId="1" applyFont="1" applyBorder="1" applyAlignment="1">
      <alignment horizontal="center" vertical="center"/>
    </xf>
    <xf numFmtId="0" fontId="13" fillId="3" borderId="4" xfId="1" applyFont="1" applyFill="1" applyBorder="1" applyAlignment="1">
      <alignment horizontal="left" vertical="center" wrapText="1"/>
    </xf>
    <xf numFmtId="0" fontId="34" fillId="2" borderId="80" xfId="1" applyFont="1" applyFill="1" applyBorder="1" applyAlignment="1">
      <alignment horizontal="center" vertical="center"/>
    </xf>
    <xf numFmtId="0" fontId="34" fillId="2" borderId="72" xfId="1" applyFont="1" applyFill="1" applyBorder="1" applyAlignment="1">
      <alignment horizontal="center" vertical="center"/>
    </xf>
    <xf numFmtId="0" fontId="34" fillId="2" borderId="73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35" fillId="0" borderId="30" xfId="1" applyFont="1" applyBorder="1" applyAlignment="1">
      <alignment horizontal="left" vertical="center" textRotation="90" wrapText="1"/>
    </xf>
    <xf numFmtId="0" fontId="1" fillId="0" borderId="32" xfId="1" applyBorder="1" applyAlignment="1">
      <alignment textRotation="90"/>
    </xf>
    <xf numFmtId="0" fontId="35" fillId="0" borderId="30" xfId="1" applyFont="1" applyBorder="1" applyAlignment="1">
      <alignment horizontal="center" vertical="center" textRotation="90" wrapText="1"/>
    </xf>
    <xf numFmtId="0" fontId="35" fillId="0" borderId="32" xfId="1" applyFont="1" applyBorder="1" applyAlignment="1">
      <alignment horizontal="center" vertical="center" textRotation="90" wrapText="1"/>
    </xf>
    <xf numFmtId="0" fontId="35" fillId="0" borderId="4" xfId="1" applyFont="1" applyBorder="1" applyAlignment="1">
      <alignment horizontal="left" vertical="center" textRotation="90" wrapText="1"/>
    </xf>
    <xf numFmtId="0" fontId="1" fillId="0" borderId="4" xfId="1" applyBorder="1" applyAlignment="1">
      <alignment textRotation="90"/>
    </xf>
    <xf numFmtId="0" fontId="35" fillId="0" borderId="4" xfId="1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1381125</xdr:colOff>
      <xdr:row>0</xdr:row>
      <xdr:rowOff>38100</xdr:rowOff>
    </xdr:from>
    <xdr:to>
      <xdr:col>10</xdr:col>
      <xdr:colOff>0</xdr:colOff>
      <xdr:row>0</xdr:row>
      <xdr:rowOff>704850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9D00C8B3-E61C-40B9-AA18-0E051988BF28}"/>
            </a:ext>
          </a:extLst>
        </xdr:cNvPr>
        <xdr:cNvSpPr txBox="1">
          <a:spLocks noChangeArrowheads="1"/>
        </xdr:cNvSpPr>
      </xdr:nvSpPr>
      <xdr:spPr bwMode="auto">
        <a:xfrm>
          <a:off x="2943225" y="38100"/>
          <a:ext cx="1819275" cy="6667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45720" tIns="36360" rIns="45720" bIns="0" anchor="t" upright="1"/>
        <a:lstStyle/>
        <a:p>
          <a:pPr algn="ctr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Tinestafetten  </a:t>
          </a:r>
          <a:r>
            <a:rPr lang="nb-NO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2005</a:t>
          </a:r>
        </a:p>
        <a:p>
          <a:pPr algn="ctr" rtl="0">
            <a:defRPr sz="1000"/>
          </a:pPr>
          <a:r>
            <a:rPr lang="nb-NO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Påmelding / Resultatliste</a:t>
          </a:r>
        </a:p>
      </xdr:txBody>
    </xdr:sp>
    <xdr:clientData/>
  </xdr:twoCellAnchor>
  <xdr:twoCellAnchor>
    <xdr:from>
      <xdr:col>1</xdr:col>
      <xdr:colOff>419100</xdr:colOff>
      <xdr:row>0</xdr:row>
      <xdr:rowOff>171450</xdr:rowOff>
    </xdr:from>
    <xdr:to>
      <xdr:col>3</xdr:col>
      <xdr:colOff>1181100</xdr:colOff>
      <xdr:row>0</xdr:row>
      <xdr:rowOff>762000</xdr:rowOff>
    </xdr:to>
    <xdr:sp macro="" textlink="" fLocksText="0">
      <xdr:nvSpPr>
        <xdr:cNvPr id="3" name="Text Box 2">
          <a:extLst>
            <a:ext uri="{FF2B5EF4-FFF2-40B4-BE49-F238E27FC236}">
              <a16:creationId xmlns:a16="http://schemas.microsoft.com/office/drawing/2014/main" id="{6F5548BF-DBE5-41D5-A202-247F347E9DEB}"/>
            </a:ext>
          </a:extLst>
        </xdr:cNvPr>
        <xdr:cNvSpPr txBox="1">
          <a:spLocks noChangeArrowheads="1"/>
        </xdr:cNvSpPr>
      </xdr:nvSpPr>
      <xdr:spPr bwMode="auto">
        <a:xfrm>
          <a:off x="1190625" y="171450"/>
          <a:ext cx="1752600" cy="5905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36360" tIns="31680" rIns="0" bIns="0" anchor="t" upright="1"/>
        <a:lstStyle/>
        <a:p>
          <a:pPr algn="l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ØRSTA IL - Friidrett</a:t>
          </a: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Postboks 328,  6151 Ørsta</a:t>
          </a:r>
        </a:p>
      </xdr:txBody>
    </xdr:sp>
    <xdr:clientData/>
  </xdr:twoCellAnchor>
  <xdr:twoCellAnchor>
    <xdr:from>
      <xdr:col>1</xdr:col>
      <xdr:colOff>419100</xdr:colOff>
      <xdr:row>0</xdr:row>
      <xdr:rowOff>0</xdr:rowOff>
    </xdr:from>
    <xdr:to>
      <xdr:col>3</xdr:col>
      <xdr:colOff>438150</xdr:colOff>
      <xdr:row>0</xdr:row>
      <xdr:rowOff>219075</xdr:rowOff>
    </xdr:to>
    <xdr:sp macro="" textlink="" fLocksText="0">
      <xdr:nvSpPr>
        <xdr:cNvPr id="4" name="Text Box 4">
          <a:extLst>
            <a:ext uri="{FF2B5EF4-FFF2-40B4-BE49-F238E27FC236}">
              <a16:creationId xmlns:a16="http://schemas.microsoft.com/office/drawing/2014/main" id="{86261EB3-1140-4885-A171-38AB7CB8C6BF}"/>
            </a:ext>
          </a:extLst>
        </xdr:cNvPr>
        <xdr:cNvSpPr txBox="1">
          <a:spLocks noChangeArrowheads="1"/>
        </xdr:cNvSpPr>
      </xdr:nvSpPr>
      <xdr:spPr bwMode="auto">
        <a:xfrm>
          <a:off x="1190625" y="0"/>
          <a:ext cx="1466850" cy="219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Teknisk arrangør:</a:t>
          </a:r>
        </a:p>
      </xdr:txBody>
    </xdr:sp>
    <xdr:clientData/>
  </xdr:twoCellAnchor>
  <xdr:twoCellAnchor>
    <xdr:from>
      <xdr:col>3</xdr:col>
      <xdr:colOff>1381125</xdr:colOff>
      <xdr:row>0</xdr:row>
      <xdr:rowOff>38100</xdr:rowOff>
    </xdr:from>
    <xdr:to>
      <xdr:col>10</xdr:col>
      <xdr:colOff>0</xdr:colOff>
      <xdr:row>0</xdr:row>
      <xdr:rowOff>704850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BEF4AD72-43D2-4129-BBF6-5BEB9D8BFADF}"/>
            </a:ext>
          </a:extLst>
        </xdr:cNvPr>
        <xdr:cNvSpPr txBox="1">
          <a:spLocks noChangeArrowheads="1"/>
        </xdr:cNvSpPr>
      </xdr:nvSpPr>
      <xdr:spPr bwMode="auto">
        <a:xfrm>
          <a:off x="2943225" y="38100"/>
          <a:ext cx="1819275" cy="6667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45720" tIns="36360" rIns="45720" bIns="0" anchor="t" upright="1"/>
        <a:lstStyle/>
        <a:p>
          <a:pPr algn="ctr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Tinestafetten  </a:t>
          </a:r>
          <a:r>
            <a:rPr lang="nb-NO" sz="2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2017</a:t>
          </a:r>
        </a:p>
        <a:p>
          <a:pPr algn="ctr" rtl="0">
            <a:defRPr sz="1000"/>
          </a:pPr>
          <a:r>
            <a:rPr lang="nb-NO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Påmelding / Resultatliste</a:t>
          </a:r>
        </a:p>
      </xdr:txBody>
    </xdr:sp>
    <xdr:clientData/>
  </xdr:twoCellAnchor>
  <xdr:twoCellAnchor>
    <xdr:from>
      <xdr:col>1</xdr:col>
      <xdr:colOff>419100</xdr:colOff>
      <xdr:row>0</xdr:row>
      <xdr:rowOff>0</xdr:rowOff>
    </xdr:from>
    <xdr:to>
      <xdr:col>3</xdr:col>
      <xdr:colOff>438150</xdr:colOff>
      <xdr:row>0</xdr:row>
      <xdr:rowOff>219075</xdr:rowOff>
    </xdr:to>
    <xdr:sp macro="" textlink="" fLocksText="0">
      <xdr:nvSpPr>
        <xdr:cNvPr id="6" name="Text Box 8">
          <a:extLst>
            <a:ext uri="{FF2B5EF4-FFF2-40B4-BE49-F238E27FC236}">
              <a16:creationId xmlns:a16="http://schemas.microsoft.com/office/drawing/2014/main" id="{B4AA928F-3866-4D37-81AC-E1A52FF19D53}"/>
            </a:ext>
          </a:extLst>
        </xdr:cNvPr>
        <xdr:cNvSpPr txBox="1">
          <a:spLocks noChangeArrowheads="1"/>
        </xdr:cNvSpPr>
      </xdr:nvSpPr>
      <xdr:spPr bwMode="auto">
        <a:xfrm>
          <a:off x="1190625" y="0"/>
          <a:ext cx="1466850" cy="219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Teknisk arrangør:</a:t>
          </a:r>
        </a:p>
      </xdr:txBody>
    </xdr:sp>
    <xdr:clientData/>
  </xdr:twoCellAnchor>
  <xdr:twoCellAnchor>
    <xdr:from>
      <xdr:col>0</xdr:col>
      <xdr:colOff>57150</xdr:colOff>
      <xdr:row>0</xdr:row>
      <xdr:rowOff>104775</xdr:rowOff>
    </xdr:from>
    <xdr:to>
      <xdr:col>1</xdr:col>
      <xdr:colOff>190500</xdr:colOff>
      <xdr:row>1</xdr:row>
      <xdr:rowOff>19050</xdr:rowOff>
    </xdr:to>
    <xdr:sp macro="" textlink="">
      <xdr:nvSpPr>
        <xdr:cNvPr id="1025" name="Picture 6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421C5F9-56E0-4643-A980-E39367D1B6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zoomScale="85" zoomScaleNormal="85" workbookViewId="0">
      <selection activeCell="F88" sqref="F88"/>
    </sheetView>
  </sheetViews>
  <sheetFormatPr baseColWidth="10" defaultColWidth="9.1796875" defaultRowHeight="12.5" x14ac:dyDescent="0.25"/>
  <cols>
    <col min="1" max="1" width="11.54296875" style="1" customWidth="1"/>
    <col min="2" max="2" width="13.1796875" style="1" customWidth="1"/>
    <col min="3" max="3" width="8.54296875" style="1" customWidth="1"/>
    <col min="4" max="4" width="10.81640625" style="43" customWidth="1"/>
    <col min="5" max="5" width="11.1796875" style="43" customWidth="1"/>
    <col min="6" max="6" width="8.54296875" style="78" customWidth="1"/>
    <col min="7" max="7" width="7.54296875" style="78" customWidth="1"/>
    <col min="8" max="8" width="10" style="77" hidden="1" customWidth="1"/>
    <col min="9" max="9" width="6.1796875" style="78" hidden="1" customWidth="1"/>
    <col min="10" max="10" width="10" style="1" hidden="1" customWidth="1"/>
    <col min="11" max="11" width="4.54296875" style="1" hidden="1" customWidth="1"/>
    <col min="12" max="12" width="20.7265625" style="1" hidden="1" customWidth="1"/>
    <col min="13" max="14" width="9.26953125" style="2" hidden="1" customWidth="1"/>
    <col min="15" max="15" width="9.1796875" style="2" hidden="1" customWidth="1"/>
    <col min="16" max="16" width="9.26953125" style="2" hidden="1" customWidth="1"/>
    <col min="17" max="17" width="11.26953125" style="2" hidden="1" customWidth="1"/>
    <col min="18" max="18" width="14.453125" style="2" hidden="1" customWidth="1"/>
    <col min="19" max="19" width="6.54296875" style="1" hidden="1" customWidth="1"/>
    <col min="20" max="20" width="0" style="1" hidden="1" customWidth="1"/>
    <col min="21" max="16384" width="9.1796875" style="1"/>
  </cols>
  <sheetData>
    <row r="1" spans="1:19" ht="66" customHeight="1" thickBot="1" x14ac:dyDescent="0.3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9" ht="13" x14ac:dyDescent="0.3">
      <c r="A2" s="3"/>
      <c r="B2" s="4"/>
      <c r="C2" s="3"/>
      <c r="D2" s="3"/>
      <c r="E2" s="3"/>
      <c r="F2" s="5"/>
      <c r="G2" s="5"/>
      <c r="H2" s="6"/>
      <c r="I2" s="5"/>
      <c r="J2" s="3"/>
    </row>
    <row r="3" spans="1:19" ht="22.5" x14ac:dyDescent="0.25">
      <c r="A3" s="280" t="s">
        <v>1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9" ht="22.5" x14ac:dyDescent="0.25">
      <c r="A4" s="280" t="s">
        <v>2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9" ht="22.5" x14ac:dyDescent="0.25">
      <c r="A5" s="280" t="s">
        <v>3</v>
      </c>
      <c r="B5" s="280"/>
      <c r="C5" s="280"/>
      <c r="D5" s="280"/>
      <c r="E5" s="280"/>
      <c r="F5" s="280"/>
      <c r="G5" s="280"/>
      <c r="H5" s="280"/>
      <c r="I5" s="280"/>
      <c r="J5" s="280"/>
    </row>
    <row r="6" spans="1:19" ht="13.5" customHeight="1" thickBot="1" x14ac:dyDescent="0.3">
      <c r="A6" s="7"/>
      <c r="B6" s="8"/>
      <c r="C6" s="7"/>
      <c r="D6" s="7"/>
      <c r="E6" s="7"/>
      <c r="F6" s="9"/>
      <c r="G6" s="9"/>
      <c r="H6" s="8"/>
      <c r="I6" s="9"/>
      <c r="J6" s="7"/>
    </row>
    <row r="7" spans="1:19" ht="18" thickBot="1" x14ac:dyDescent="0.3">
      <c r="A7" s="193" t="s">
        <v>4</v>
      </c>
      <c r="B7" s="194" t="s">
        <v>5</v>
      </c>
      <c r="C7" s="195"/>
      <c r="D7" s="196" t="s">
        <v>6</v>
      </c>
      <c r="E7" s="197"/>
      <c r="F7" s="198"/>
      <c r="G7" s="198"/>
      <c r="H7" s="10"/>
      <c r="I7" s="10"/>
      <c r="J7" s="11"/>
    </row>
    <row r="8" spans="1:19" ht="14.5" thickBot="1" x14ac:dyDescent="0.35">
      <c r="A8" s="199" t="s">
        <v>7</v>
      </c>
      <c r="B8" s="200" t="s">
        <v>8</v>
      </c>
      <c r="C8" s="201" t="s">
        <v>9</v>
      </c>
      <c r="D8" s="202" t="s">
        <v>10</v>
      </c>
      <c r="E8" s="202" t="s">
        <v>11</v>
      </c>
      <c r="F8" s="200" t="s">
        <v>12</v>
      </c>
      <c r="G8" s="203" t="s">
        <v>13</v>
      </c>
      <c r="H8" s="204" t="s">
        <v>14</v>
      </c>
      <c r="I8" s="205" t="s">
        <v>15</v>
      </c>
      <c r="J8" s="206" t="s">
        <v>16</v>
      </c>
    </row>
    <row r="9" spans="1:19" ht="15.75" customHeight="1" x14ac:dyDescent="0.35">
      <c r="A9" s="207">
        <v>1</v>
      </c>
      <c r="B9" s="208" t="s">
        <v>17</v>
      </c>
      <c r="C9" s="209">
        <v>2198</v>
      </c>
      <c r="D9" s="210" t="s">
        <v>18</v>
      </c>
      <c r="E9" s="210" t="s">
        <v>19</v>
      </c>
      <c r="F9" s="208" t="s">
        <v>20</v>
      </c>
      <c r="G9" s="211"/>
      <c r="H9" s="212" t="s">
        <v>21</v>
      </c>
      <c r="I9" s="213"/>
      <c r="J9" s="214"/>
      <c r="L9" s="281" t="s">
        <v>10</v>
      </c>
      <c r="M9" s="275" t="s">
        <v>22</v>
      </c>
      <c r="N9" s="275" t="s">
        <v>6</v>
      </c>
      <c r="O9" s="275" t="s">
        <v>23</v>
      </c>
      <c r="P9" s="275" t="s">
        <v>24</v>
      </c>
      <c r="Q9" s="285" t="s">
        <v>25</v>
      </c>
      <c r="R9" s="286"/>
      <c r="S9" s="275" t="s">
        <v>26</v>
      </c>
    </row>
    <row r="10" spans="1:19" ht="15.75" customHeight="1" x14ac:dyDescent="0.35">
      <c r="A10" s="12">
        <v>2</v>
      </c>
      <c r="B10" s="13" t="s">
        <v>27</v>
      </c>
      <c r="C10" s="14">
        <v>2207</v>
      </c>
      <c r="D10" s="15" t="s">
        <v>28</v>
      </c>
      <c r="E10" s="15" t="s">
        <v>29</v>
      </c>
      <c r="F10" s="13" t="s">
        <v>30</v>
      </c>
      <c r="G10" s="16"/>
      <c r="H10" s="17" t="s">
        <v>21</v>
      </c>
      <c r="I10" s="18"/>
      <c r="J10" s="19"/>
      <c r="L10" s="281"/>
      <c r="M10" s="275"/>
      <c r="N10" s="275"/>
      <c r="O10" s="275"/>
      <c r="P10" s="275"/>
      <c r="Q10" s="20" t="s">
        <v>31</v>
      </c>
      <c r="R10" s="21" t="s">
        <v>32</v>
      </c>
      <c r="S10" s="275"/>
    </row>
    <row r="11" spans="1:19" ht="14.5" x14ac:dyDescent="0.35">
      <c r="A11" s="12">
        <v>3</v>
      </c>
      <c r="B11" s="13" t="s">
        <v>33</v>
      </c>
      <c r="C11" s="14">
        <v>2206</v>
      </c>
      <c r="D11" s="15" t="s">
        <v>28</v>
      </c>
      <c r="E11" s="15" t="s">
        <v>34</v>
      </c>
      <c r="F11" s="13" t="s">
        <v>20</v>
      </c>
      <c r="G11" s="16"/>
      <c r="H11" s="17" t="s">
        <v>21</v>
      </c>
      <c r="I11" s="18"/>
      <c r="J11" s="19"/>
      <c r="L11" s="22" t="s">
        <v>35</v>
      </c>
      <c r="M11" s="23">
        <v>3</v>
      </c>
      <c r="N11" s="23">
        <v>2</v>
      </c>
      <c r="O11" s="23"/>
      <c r="P11" s="23"/>
      <c r="Q11" s="23">
        <v>1</v>
      </c>
      <c r="R11" s="23"/>
      <c r="S11" s="24">
        <f t="shared" ref="S11:S22" si="0">SUM(M11:R11)</f>
        <v>6</v>
      </c>
    </row>
    <row r="12" spans="1:19" ht="14.5" x14ac:dyDescent="0.35">
      <c r="A12" s="12">
        <v>4</v>
      </c>
      <c r="B12" s="13" t="s">
        <v>36</v>
      </c>
      <c r="C12" s="14">
        <v>2210</v>
      </c>
      <c r="D12" s="15" t="s">
        <v>37</v>
      </c>
      <c r="E12" s="15" t="s">
        <v>38</v>
      </c>
      <c r="F12" s="13" t="s">
        <v>20</v>
      </c>
      <c r="G12" s="16"/>
      <c r="H12" s="17" t="s">
        <v>21</v>
      </c>
      <c r="I12" s="18"/>
      <c r="J12" s="25"/>
      <c r="L12" s="22" t="s">
        <v>39</v>
      </c>
      <c r="M12" s="23"/>
      <c r="N12" s="23"/>
      <c r="O12" s="23"/>
      <c r="P12" s="23"/>
      <c r="Q12" s="23">
        <v>2</v>
      </c>
      <c r="R12" s="23"/>
      <c r="S12" s="24">
        <f t="shared" si="0"/>
        <v>2</v>
      </c>
    </row>
    <row r="13" spans="1:19" ht="14.5" x14ac:dyDescent="0.35">
      <c r="A13" s="12">
        <v>5</v>
      </c>
      <c r="B13" s="13" t="s">
        <v>40</v>
      </c>
      <c r="C13" s="14">
        <v>2199</v>
      </c>
      <c r="D13" s="15" t="s">
        <v>18</v>
      </c>
      <c r="E13" s="15" t="s">
        <v>41</v>
      </c>
      <c r="F13" s="13" t="s">
        <v>30</v>
      </c>
      <c r="G13" s="16"/>
      <c r="H13" s="17" t="s">
        <v>42</v>
      </c>
      <c r="I13" s="18"/>
      <c r="J13" s="19"/>
      <c r="L13" s="22" t="s">
        <v>43</v>
      </c>
      <c r="M13" s="23">
        <v>1</v>
      </c>
      <c r="N13" s="23">
        <v>1</v>
      </c>
      <c r="O13" s="23"/>
      <c r="P13" s="23"/>
      <c r="Q13" s="23">
        <v>1</v>
      </c>
      <c r="R13" s="23"/>
      <c r="S13" s="24">
        <f t="shared" si="0"/>
        <v>3</v>
      </c>
    </row>
    <row r="14" spans="1:19" ht="14" x14ac:dyDescent="0.3">
      <c r="A14" s="12">
        <v>6</v>
      </c>
      <c r="B14" s="13" t="s">
        <v>44</v>
      </c>
      <c r="C14" s="14">
        <v>2190</v>
      </c>
      <c r="D14" s="15" t="s">
        <v>45</v>
      </c>
      <c r="E14" s="15" t="s">
        <v>46</v>
      </c>
      <c r="F14" s="13" t="s">
        <v>20</v>
      </c>
      <c r="G14" s="16"/>
      <c r="H14" s="26" t="s">
        <v>21</v>
      </c>
      <c r="I14" s="27"/>
      <c r="J14" s="19"/>
      <c r="L14" s="22" t="s">
        <v>47</v>
      </c>
      <c r="M14" s="23"/>
      <c r="N14" s="23"/>
      <c r="O14" s="23"/>
      <c r="P14" s="23"/>
      <c r="Q14" s="23">
        <v>2</v>
      </c>
      <c r="R14" s="23"/>
      <c r="S14" s="24">
        <f t="shared" si="0"/>
        <v>2</v>
      </c>
    </row>
    <row r="15" spans="1:19" ht="14.5" x14ac:dyDescent="0.35">
      <c r="A15" s="12">
        <v>7</v>
      </c>
      <c r="B15" s="13" t="s">
        <v>48</v>
      </c>
      <c r="C15" s="14">
        <v>2183</v>
      </c>
      <c r="D15" s="15" t="s">
        <v>49</v>
      </c>
      <c r="E15" s="15"/>
      <c r="F15" s="13" t="s">
        <v>30</v>
      </c>
      <c r="G15" s="16"/>
      <c r="H15" s="17" t="s">
        <v>21</v>
      </c>
      <c r="I15" s="18"/>
      <c r="J15" s="25"/>
      <c r="L15" s="22" t="s">
        <v>50</v>
      </c>
      <c r="M15" s="23"/>
      <c r="N15" s="23"/>
      <c r="O15" s="23">
        <v>1</v>
      </c>
      <c r="P15" s="23"/>
      <c r="Q15" s="28">
        <v>1</v>
      </c>
      <c r="R15" s="23">
        <f>1-1</f>
        <v>0</v>
      </c>
      <c r="S15" s="24">
        <f t="shared" si="0"/>
        <v>2</v>
      </c>
    </row>
    <row r="16" spans="1:19" ht="14.5" x14ac:dyDescent="0.35">
      <c r="A16" s="12">
        <v>8</v>
      </c>
      <c r="B16" s="13" t="s">
        <v>51</v>
      </c>
      <c r="C16" s="29">
        <v>2182</v>
      </c>
      <c r="D16" s="15" t="s">
        <v>49</v>
      </c>
      <c r="E16" s="15"/>
      <c r="F16" s="13" t="s">
        <v>20</v>
      </c>
      <c r="G16" s="16"/>
      <c r="H16" s="17" t="s">
        <v>42</v>
      </c>
      <c r="I16" s="18"/>
      <c r="J16" s="19"/>
      <c r="L16" s="22" t="s">
        <v>52</v>
      </c>
      <c r="M16" s="23"/>
      <c r="N16" s="23"/>
      <c r="O16" s="23">
        <v>1</v>
      </c>
      <c r="P16" s="28">
        <f>1-1</f>
        <v>0</v>
      </c>
      <c r="Q16" s="28"/>
      <c r="R16" s="23"/>
      <c r="S16" s="24">
        <f t="shared" si="0"/>
        <v>1</v>
      </c>
    </row>
    <row r="17" spans="1:19" ht="15" thickBot="1" x14ac:dyDescent="0.4">
      <c r="A17" s="30" t="s">
        <v>53</v>
      </c>
      <c r="B17" s="31"/>
      <c r="C17" s="32">
        <v>2201</v>
      </c>
      <c r="D17" s="33" t="s">
        <v>18</v>
      </c>
      <c r="E17" s="33"/>
      <c r="F17" s="34" t="s">
        <v>54</v>
      </c>
      <c r="G17" s="35"/>
      <c r="H17" s="36" t="s">
        <v>42</v>
      </c>
      <c r="I17" s="37"/>
      <c r="J17" s="38"/>
      <c r="L17" s="22" t="s">
        <v>55</v>
      </c>
      <c r="M17" s="23">
        <v>3</v>
      </c>
      <c r="N17" s="23">
        <f>4-2</f>
        <v>2</v>
      </c>
      <c r="O17" s="39"/>
      <c r="P17" s="39"/>
      <c r="Q17" s="28">
        <f>1+1</f>
        <v>2</v>
      </c>
      <c r="R17" s="23"/>
      <c r="S17" s="24">
        <f t="shared" si="0"/>
        <v>7</v>
      </c>
    </row>
    <row r="18" spans="1:19" ht="14" x14ac:dyDescent="0.3">
      <c r="A18" s="40"/>
      <c r="B18" s="41"/>
      <c r="C18" s="42" t="s">
        <v>56</v>
      </c>
      <c r="E18" s="42"/>
      <c r="F18" s="44"/>
      <c r="G18" s="44"/>
      <c r="H18" s="44"/>
      <c r="I18" s="44"/>
      <c r="J18" s="45"/>
      <c r="L18" s="22" t="s">
        <v>57</v>
      </c>
      <c r="M18" s="23">
        <v>2</v>
      </c>
      <c r="N18" s="23">
        <v>2</v>
      </c>
      <c r="O18" s="39"/>
      <c r="P18" s="39"/>
      <c r="Q18" s="28"/>
      <c r="R18" s="39"/>
      <c r="S18" s="24">
        <f t="shared" si="0"/>
        <v>4</v>
      </c>
    </row>
    <row r="19" spans="1:19" ht="14.5" thickBot="1" x14ac:dyDescent="0.35">
      <c r="A19" s="40"/>
      <c r="B19" s="41"/>
      <c r="C19" s="46"/>
      <c r="D19" s="45"/>
      <c r="E19" s="45"/>
      <c r="F19" s="44"/>
      <c r="G19" s="44"/>
      <c r="H19" s="44"/>
      <c r="I19" s="44"/>
      <c r="J19" s="45"/>
      <c r="L19" s="22" t="s">
        <v>58</v>
      </c>
      <c r="M19" s="23"/>
      <c r="N19" s="23"/>
      <c r="O19" s="23">
        <v>4</v>
      </c>
      <c r="P19" s="23">
        <f>3-1</f>
        <v>2</v>
      </c>
      <c r="Q19" s="28"/>
      <c r="R19" s="23"/>
      <c r="S19" s="24">
        <f t="shared" si="0"/>
        <v>6</v>
      </c>
    </row>
    <row r="20" spans="1:19" ht="18" thickBot="1" x14ac:dyDescent="0.35">
      <c r="A20" s="47" t="s">
        <v>59</v>
      </c>
      <c r="B20" s="48" t="s">
        <v>60</v>
      </c>
      <c r="C20" s="49"/>
      <c r="D20" s="50" t="s">
        <v>22</v>
      </c>
      <c r="E20" s="51"/>
      <c r="F20" s="10"/>
      <c r="G20" s="52"/>
      <c r="H20" s="215"/>
      <c r="I20" s="215"/>
      <c r="J20" s="216"/>
      <c r="L20" s="22" t="s">
        <v>61</v>
      </c>
      <c r="M20" s="23"/>
      <c r="N20" s="23"/>
      <c r="O20" s="23">
        <v>4</v>
      </c>
      <c r="P20" s="23">
        <v>5</v>
      </c>
      <c r="Q20" s="28"/>
      <c r="R20" s="23"/>
      <c r="S20" s="24">
        <f t="shared" si="0"/>
        <v>9</v>
      </c>
    </row>
    <row r="21" spans="1:19" ht="14.5" thickBot="1" x14ac:dyDescent="0.35">
      <c r="A21" s="217" t="s">
        <v>7</v>
      </c>
      <c r="B21" s="218" t="s">
        <v>8</v>
      </c>
      <c r="C21" s="219" t="s">
        <v>9</v>
      </c>
      <c r="D21" s="220" t="s">
        <v>10</v>
      </c>
      <c r="E21" s="221" t="s">
        <v>11</v>
      </c>
      <c r="F21" s="218" t="s">
        <v>12</v>
      </c>
      <c r="G21" s="222" t="s">
        <v>13</v>
      </c>
      <c r="H21" s="204" t="s">
        <v>14</v>
      </c>
      <c r="I21" s="205" t="s">
        <v>15</v>
      </c>
      <c r="J21" s="206" t="s">
        <v>16</v>
      </c>
      <c r="L21" s="22" t="s">
        <v>62</v>
      </c>
      <c r="M21" s="23">
        <v>3</v>
      </c>
      <c r="N21" s="23">
        <v>1</v>
      </c>
      <c r="O21" s="23"/>
      <c r="P21" s="23"/>
      <c r="Q21" s="28">
        <v>1</v>
      </c>
      <c r="R21" s="23"/>
      <c r="S21" s="24">
        <f t="shared" si="0"/>
        <v>5</v>
      </c>
    </row>
    <row r="22" spans="1:19" ht="14.5" x14ac:dyDescent="0.35">
      <c r="A22" s="207">
        <v>1</v>
      </c>
      <c r="B22" s="208" t="s">
        <v>63</v>
      </c>
      <c r="C22" s="223">
        <v>2209</v>
      </c>
      <c r="D22" s="210" t="s">
        <v>28</v>
      </c>
      <c r="E22" s="210" t="s">
        <v>64</v>
      </c>
      <c r="F22" s="208" t="s">
        <v>65</v>
      </c>
      <c r="G22" s="224"/>
      <c r="H22" s="212" t="s">
        <v>21</v>
      </c>
      <c r="I22" s="213"/>
      <c r="J22" s="225"/>
      <c r="L22" s="22" t="s">
        <v>66</v>
      </c>
      <c r="M22" s="23"/>
      <c r="N22" s="23"/>
      <c r="O22" s="23"/>
      <c r="P22" s="23"/>
      <c r="Q22" s="23">
        <v>1</v>
      </c>
      <c r="R22" s="23"/>
      <c r="S22" s="24">
        <f t="shared" si="0"/>
        <v>1</v>
      </c>
    </row>
    <row r="23" spans="1:19" ht="14.5" x14ac:dyDescent="0.35">
      <c r="A23" s="12">
        <v>2</v>
      </c>
      <c r="B23" s="13" t="s">
        <v>67</v>
      </c>
      <c r="C23" s="53">
        <v>2208</v>
      </c>
      <c r="D23" s="15" t="s">
        <v>28</v>
      </c>
      <c r="E23" s="15" t="s">
        <v>68</v>
      </c>
      <c r="F23" s="13" t="s">
        <v>69</v>
      </c>
      <c r="G23" s="54"/>
      <c r="H23" s="17" t="s">
        <v>21</v>
      </c>
      <c r="I23" s="18"/>
      <c r="J23" s="55"/>
      <c r="L23" s="56" t="s">
        <v>70</v>
      </c>
      <c r="M23" s="24">
        <f t="shared" ref="M23:R23" si="1">SUM(M11:M22)</f>
        <v>12</v>
      </c>
      <c r="N23" s="24">
        <f t="shared" si="1"/>
        <v>8</v>
      </c>
      <c r="O23" s="24">
        <f t="shared" si="1"/>
        <v>10</v>
      </c>
      <c r="P23" s="24">
        <f t="shared" si="1"/>
        <v>7</v>
      </c>
      <c r="Q23" s="24">
        <f t="shared" si="1"/>
        <v>11</v>
      </c>
      <c r="R23" s="24">
        <f t="shared" si="1"/>
        <v>0</v>
      </c>
      <c r="S23" s="24">
        <f t="shared" ref="S23" si="2">SUM(M23:R23)</f>
        <v>48</v>
      </c>
    </row>
    <row r="24" spans="1:19" s="57" customFormat="1" ht="14.5" x14ac:dyDescent="0.35">
      <c r="A24" s="12">
        <v>3</v>
      </c>
      <c r="B24" s="13" t="s">
        <v>71</v>
      </c>
      <c r="C24" s="53">
        <v>2204</v>
      </c>
      <c r="D24" s="15" t="s">
        <v>18</v>
      </c>
      <c r="E24" s="15" t="s">
        <v>72</v>
      </c>
      <c r="F24" s="13" t="s">
        <v>73</v>
      </c>
      <c r="G24" s="54" t="s">
        <v>74</v>
      </c>
      <c r="H24" s="17" t="s">
        <v>21</v>
      </c>
      <c r="I24" s="18"/>
      <c r="J24" s="55"/>
      <c r="L24" s="58" t="s">
        <v>75</v>
      </c>
      <c r="M24" s="59"/>
      <c r="N24" s="59"/>
      <c r="O24" s="59"/>
      <c r="P24" s="59"/>
      <c r="Q24" s="59"/>
      <c r="R24" s="59"/>
      <c r="S24" s="60"/>
    </row>
    <row r="25" spans="1:19" ht="14.5" x14ac:dyDescent="0.35">
      <c r="A25" s="12">
        <v>4</v>
      </c>
      <c r="B25" s="13" t="s">
        <v>76</v>
      </c>
      <c r="C25" s="53">
        <v>2211</v>
      </c>
      <c r="D25" s="15" t="s">
        <v>37</v>
      </c>
      <c r="E25" s="15" t="s">
        <v>77</v>
      </c>
      <c r="F25" s="13" t="s">
        <v>69</v>
      </c>
      <c r="G25" s="54"/>
      <c r="H25" s="17" t="s">
        <v>21</v>
      </c>
      <c r="I25" s="18"/>
      <c r="J25" s="61"/>
      <c r="L25" s="58"/>
      <c r="M25" s="59"/>
      <c r="N25" s="59"/>
      <c r="O25" s="59"/>
      <c r="P25" s="59"/>
      <c r="Q25" s="59"/>
      <c r="R25" s="60"/>
      <c r="S25" s="60"/>
    </row>
    <row r="26" spans="1:19" ht="14.5" x14ac:dyDescent="0.35">
      <c r="A26" s="62">
        <v>5</v>
      </c>
      <c r="B26" s="63" t="s">
        <v>78</v>
      </c>
      <c r="C26" s="53">
        <v>2213</v>
      </c>
      <c r="D26" s="64" t="s">
        <v>79</v>
      </c>
      <c r="E26" s="64" t="s">
        <v>80</v>
      </c>
      <c r="F26" s="13" t="s">
        <v>73</v>
      </c>
      <c r="G26" s="65"/>
      <c r="H26" s="66" t="s">
        <v>21</v>
      </c>
      <c r="I26" s="67"/>
      <c r="J26" s="68"/>
      <c r="M26" s="1"/>
      <c r="N26" s="1"/>
      <c r="O26" s="1"/>
      <c r="P26" s="1"/>
      <c r="Q26" s="1"/>
      <c r="R26" s="1"/>
    </row>
    <row r="27" spans="1:19" ht="14.5" x14ac:dyDescent="0.35">
      <c r="A27" s="12">
        <v>6</v>
      </c>
      <c r="B27" s="13" t="s">
        <v>81</v>
      </c>
      <c r="C27" s="53">
        <v>2185</v>
      </c>
      <c r="D27" s="15" t="s">
        <v>49</v>
      </c>
      <c r="E27" s="15" t="s">
        <v>82</v>
      </c>
      <c r="F27" s="13" t="s">
        <v>65</v>
      </c>
      <c r="G27" s="54"/>
      <c r="H27" s="17" t="s">
        <v>21</v>
      </c>
      <c r="I27" s="18"/>
      <c r="J27" s="55"/>
      <c r="L27" s="69" t="s">
        <v>83</v>
      </c>
      <c r="M27" s="69"/>
      <c r="N27" s="70" t="s">
        <v>84</v>
      </c>
      <c r="O27" s="70" t="s">
        <v>85</v>
      </c>
      <c r="P27" s="70"/>
      <c r="Q27" s="71" t="s">
        <v>86</v>
      </c>
      <c r="R27" s="1"/>
    </row>
    <row r="28" spans="1:19" ht="14.5" x14ac:dyDescent="0.35">
      <c r="A28" s="12">
        <v>7</v>
      </c>
      <c r="B28" s="13" t="s">
        <v>87</v>
      </c>
      <c r="C28" s="53">
        <v>2191</v>
      </c>
      <c r="D28" s="15" t="s">
        <v>45</v>
      </c>
      <c r="E28" s="15" t="s">
        <v>88</v>
      </c>
      <c r="F28" s="13" t="s">
        <v>69</v>
      </c>
      <c r="G28" s="54"/>
      <c r="H28" s="17" t="s">
        <v>21</v>
      </c>
      <c r="I28" s="18"/>
      <c r="J28" s="55"/>
      <c r="L28" s="72">
        <v>30</v>
      </c>
      <c r="M28" s="72"/>
      <c r="N28" s="73" t="s">
        <v>21</v>
      </c>
      <c r="O28" s="74">
        <f>COUNTIF($H$9:$H$80,N28)</f>
        <v>29</v>
      </c>
      <c r="P28" s="74"/>
      <c r="Q28" s="75">
        <f>L28-O28</f>
        <v>1</v>
      </c>
      <c r="R28" s="1"/>
    </row>
    <row r="29" spans="1:19" ht="14.5" x14ac:dyDescent="0.35">
      <c r="A29" s="12">
        <v>8</v>
      </c>
      <c r="B29" s="13" t="s">
        <v>89</v>
      </c>
      <c r="C29" s="53">
        <v>2212</v>
      </c>
      <c r="D29" s="15" t="s">
        <v>37</v>
      </c>
      <c r="E29" s="15" t="s">
        <v>90</v>
      </c>
      <c r="F29" s="13" t="s">
        <v>65</v>
      </c>
      <c r="G29" s="54" t="s">
        <v>91</v>
      </c>
      <c r="H29" s="17" t="s">
        <v>21</v>
      </c>
      <c r="I29" s="18"/>
      <c r="J29" s="61"/>
      <c r="L29" s="72">
        <v>20</v>
      </c>
      <c r="M29" s="72"/>
      <c r="N29" s="73" t="s">
        <v>42</v>
      </c>
      <c r="O29" s="74">
        <f>COUNTIF($H$9:$H$80,N29)</f>
        <v>20</v>
      </c>
      <c r="P29" s="74"/>
      <c r="Q29" s="75">
        <f t="shared" ref="Q29" si="3">L29-O29</f>
        <v>0</v>
      </c>
      <c r="R29" s="1"/>
    </row>
    <row r="30" spans="1:19" ht="14.5" x14ac:dyDescent="0.35">
      <c r="A30" s="12">
        <v>9</v>
      </c>
      <c r="B30" s="13" t="s">
        <v>92</v>
      </c>
      <c r="C30" s="53">
        <v>2203</v>
      </c>
      <c r="D30" s="15" t="s">
        <v>18</v>
      </c>
      <c r="E30" s="15" t="s">
        <v>93</v>
      </c>
      <c r="F30" s="13" t="s">
        <v>65</v>
      </c>
      <c r="G30" s="54" t="s">
        <v>94</v>
      </c>
      <c r="H30" s="17" t="s">
        <v>21</v>
      </c>
      <c r="I30" s="18"/>
      <c r="J30" s="61"/>
      <c r="L30" s="76"/>
      <c r="M30" s="76"/>
      <c r="N30" s="77"/>
      <c r="O30" s="74"/>
      <c r="P30" s="74"/>
      <c r="Q30" s="75"/>
      <c r="R30" s="1"/>
    </row>
    <row r="31" spans="1:19" ht="14.5" x14ac:dyDescent="0.35">
      <c r="A31" s="12">
        <v>10</v>
      </c>
      <c r="B31" s="13" t="s">
        <v>95</v>
      </c>
      <c r="C31" s="53">
        <v>2184</v>
      </c>
      <c r="D31" s="15" t="s">
        <v>49</v>
      </c>
      <c r="E31" s="15" t="s">
        <v>96</v>
      </c>
      <c r="F31" s="13" t="s">
        <v>69</v>
      </c>
      <c r="G31" s="54"/>
      <c r="H31" s="17" t="s">
        <v>21</v>
      </c>
      <c r="I31" s="18"/>
      <c r="J31" s="55"/>
      <c r="L31" s="76"/>
      <c r="M31" s="76"/>
      <c r="N31" s="77"/>
      <c r="O31" s="74"/>
      <c r="P31" s="74"/>
      <c r="Q31" s="75"/>
      <c r="R31" s="1"/>
    </row>
    <row r="32" spans="1:19" ht="14.5" x14ac:dyDescent="0.35">
      <c r="A32" s="12">
        <v>11</v>
      </c>
      <c r="B32" s="13" t="s">
        <v>97</v>
      </c>
      <c r="C32" s="53">
        <v>2202</v>
      </c>
      <c r="D32" s="15" t="s">
        <v>18</v>
      </c>
      <c r="E32" s="15" t="s">
        <v>98</v>
      </c>
      <c r="F32" s="13" t="s">
        <v>69</v>
      </c>
      <c r="G32" s="54" t="s">
        <v>99</v>
      </c>
      <c r="H32" s="17" t="s">
        <v>21</v>
      </c>
      <c r="I32" s="18"/>
      <c r="J32" s="55"/>
      <c r="L32" s="43"/>
      <c r="M32" s="43"/>
      <c r="N32" s="78"/>
      <c r="O32" s="77"/>
      <c r="P32" s="78"/>
      <c r="Q32" s="1"/>
      <c r="R32" s="1"/>
    </row>
    <row r="33" spans="1:19" ht="15" thickBot="1" x14ac:dyDescent="0.4">
      <c r="A33" s="30">
        <v>12</v>
      </c>
      <c r="B33" s="31" t="s">
        <v>100</v>
      </c>
      <c r="C33" s="79">
        <v>2186</v>
      </c>
      <c r="D33" s="80" t="s">
        <v>49</v>
      </c>
      <c r="E33" s="80" t="s">
        <v>101</v>
      </c>
      <c r="F33" s="31" t="s">
        <v>73</v>
      </c>
      <c r="G33" s="81" t="s">
        <v>102</v>
      </c>
      <c r="H33" s="82" t="s">
        <v>21</v>
      </c>
      <c r="I33" s="37"/>
      <c r="J33" s="83"/>
      <c r="M33" s="1"/>
      <c r="N33" s="1"/>
      <c r="O33" s="1"/>
      <c r="P33" s="1"/>
      <c r="Q33" s="1"/>
      <c r="R33" s="1"/>
    </row>
    <row r="34" spans="1:19" ht="14" x14ac:dyDescent="0.3">
      <c r="A34" s="46"/>
      <c r="B34" s="41"/>
      <c r="C34" s="42" t="s">
        <v>103</v>
      </c>
      <c r="D34" s="43" t="s">
        <v>104</v>
      </c>
      <c r="E34" s="42"/>
      <c r="F34" s="44"/>
      <c r="G34" s="44"/>
      <c r="H34" s="44"/>
      <c r="I34" s="44"/>
      <c r="J34" s="45"/>
      <c r="M34" s="1"/>
      <c r="N34" s="1"/>
      <c r="O34" s="1"/>
      <c r="P34" s="1"/>
      <c r="Q34" s="1"/>
      <c r="R34" s="1"/>
    </row>
    <row r="35" spans="1:19" ht="9.75" customHeight="1" thickBot="1" x14ac:dyDescent="0.35">
      <c r="A35" s="46"/>
      <c r="B35" s="41"/>
      <c r="C35" s="46"/>
      <c r="D35" s="45"/>
      <c r="E35" s="45"/>
      <c r="F35" s="84"/>
      <c r="G35" s="84"/>
      <c r="H35" s="44"/>
      <c r="I35" s="84"/>
      <c r="J35" s="45"/>
      <c r="M35" s="1"/>
      <c r="N35" s="1"/>
      <c r="O35" s="1"/>
      <c r="P35" s="1"/>
      <c r="Q35" s="1"/>
      <c r="R35" s="1"/>
    </row>
    <row r="36" spans="1:19" ht="18" thickBot="1" x14ac:dyDescent="0.35">
      <c r="A36" s="226" t="s">
        <v>59</v>
      </c>
      <c r="B36" s="227" t="s">
        <v>105</v>
      </c>
      <c r="C36" s="228"/>
      <c r="D36" s="229" t="s">
        <v>106</v>
      </c>
      <c r="E36" s="230"/>
      <c r="F36" s="231" t="s">
        <v>0</v>
      </c>
      <c r="G36" s="232"/>
      <c r="H36" s="231"/>
      <c r="I36" s="231"/>
      <c r="J36" s="233" t="s">
        <v>107</v>
      </c>
      <c r="L36" s="85"/>
      <c r="M36" s="85"/>
      <c r="N36" s="85"/>
      <c r="O36" s="85"/>
      <c r="P36" s="85"/>
      <c r="Q36" s="85"/>
      <c r="R36" s="86"/>
      <c r="S36" s="86"/>
    </row>
    <row r="37" spans="1:19" ht="14.5" thickBot="1" x14ac:dyDescent="0.35">
      <c r="A37" s="234" t="s">
        <v>7</v>
      </c>
      <c r="B37" s="235" t="s">
        <v>8</v>
      </c>
      <c r="C37" s="236" t="s">
        <v>9</v>
      </c>
      <c r="D37" s="237" t="s">
        <v>10</v>
      </c>
      <c r="E37" s="238" t="s">
        <v>11</v>
      </c>
      <c r="F37" s="239" t="s">
        <v>12</v>
      </c>
      <c r="G37" s="240" t="s">
        <v>13</v>
      </c>
      <c r="H37" s="241" t="s">
        <v>14</v>
      </c>
      <c r="I37" s="242" t="s">
        <v>15</v>
      </c>
      <c r="J37" s="243" t="s">
        <v>16</v>
      </c>
      <c r="L37" s="85"/>
      <c r="M37" s="85"/>
      <c r="N37" s="85"/>
      <c r="O37" s="85"/>
      <c r="P37" s="85"/>
      <c r="Q37" s="85"/>
      <c r="R37" s="86"/>
      <c r="S37" s="86"/>
    </row>
    <row r="38" spans="1:19" ht="14.5" x14ac:dyDescent="0.35">
      <c r="A38" s="244">
        <v>1</v>
      </c>
      <c r="B38" s="245" t="s">
        <v>108</v>
      </c>
      <c r="C38" s="246">
        <v>2189</v>
      </c>
      <c r="D38" s="247" t="s">
        <v>109</v>
      </c>
      <c r="E38" s="247" t="s">
        <v>110</v>
      </c>
      <c r="F38" s="245" t="s">
        <v>111</v>
      </c>
      <c r="G38" s="248"/>
      <c r="H38" s="249" t="s">
        <v>21</v>
      </c>
      <c r="I38" s="250"/>
      <c r="J38" s="251"/>
      <c r="L38" s="85"/>
      <c r="M38" s="85"/>
      <c r="N38" s="85"/>
      <c r="O38" s="85"/>
      <c r="P38" s="85"/>
      <c r="Q38" s="85"/>
      <c r="R38" s="86"/>
      <c r="S38" s="86"/>
    </row>
    <row r="39" spans="1:19" s="86" customFormat="1" ht="14.5" x14ac:dyDescent="0.35">
      <c r="A39" s="12">
        <v>2</v>
      </c>
      <c r="B39" s="13" t="s">
        <v>112</v>
      </c>
      <c r="C39" s="14">
        <v>2187</v>
      </c>
      <c r="D39" s="15" t="s">
        <v>49</v>
      </c>
      <c r="E39" s="15"/>
      <c r="F39" s="13" t="s">
        <v>113</v>
      </c>
      <c r="G39" s="87"/>
      <c r="H39" s="88" t="s">
        <v>21</v>
      </c>
      <c r="I39" s="89"/>
      <c r="J39" s="90"/>
      <c r="L39" s="1"/>
      <c r="M39" s="2"/>
      <c r="N39" s="2"/>
      <c r="O39" s="2"/>
      <c r="P39" s="2"/>
      <c r="Q39" s="2"/>
      <c r="R39" s="2"/>
      <c r="S39" s="1"/>
    </row>
    <row r="40" spans="1:19" ht="14.5" x14ac:dyDescent="0.35">
      <c r="A40" s="12">
        <v>3</v>
      </c>
      <c r="B40" s="13" t="s">
        <v>114</v>
      </c>
      <c r="C40" s="14">
        <v>2188</v>
      </c>
      <c r="D40" s="15" t="s">
        <v>109</v>
      </c>
      <c r="E40" s="15" t="s">
        <v>115</v>
      </c>
      <c r="F40" s="13" t="s">
        <v>113</v>
      </c>
      <c r="G40" s="87"/>
      <c r="H40" s="91" t="s">
        <v>21</v>
      </c>
      <c r="I40" s="92"/>
      <c r="J40" s="90"/>
    </row>
    <row r="41" spans="1:19" ht="14.5" x14ac:dyDescent="0.35">
      <c r="A41" s="12">
        <v>4</v>
      </c>
      <c r="B41" s="13" t="s">
        <v>116</v>
      </c>
      <c r="C41" s="14">
        <v>2200</v>
      </c>
      <c r="D41" s="15" t="s">
        <v>117</v>
      </c>
      <c r="E41" s="15" t="s">
        <v>118</v>
      </c>
      <c r="F41" s="13" t="s">
        <v>119</v>
      </c>
      <c r="G41" s="16"/>
      <c r="H41" s="93" t="s">
        <v>21</v>
      </c>
      <c r="I41" s="94"/>
      <c r="J41" s="25"/>
      <c r="L41" s="85"/>
      <c r="M41" s="85"/>
      <c r="N41" s="85"/>
      <c r="O41" s="85"/>
      <c r="P41" s="85"/>
      <c r="Q41" s="85"/>
      <c r="R41" s="86"/>
      <c r="S41" s="86"/>
    </row>
    <row r="42" spans="1:19" s="86" customFormat="1" ht="14.5" x14ac:dyDescent="0.35">
      <c r="A42" s="12">
        <v>5</v>
      </c>
      <c r="B42" s="13" t="s">
        <v>120</v>
      </c>
      <c r="C42" s="14">
        <v>2195</v>
      </c>
      <c r="D42" s="15" t="s">
        <v>121</v>
      </c>
      <c r="E42" s="15" t="s">
        <v>122</v>
      </c>
      <c r="F42" s="13" t="s">
        <v>113</v>
      </c>
      <c r="G42" s="95"/>
      <c r="H42" s="91" t="s">
        <v>21</v>
      </c>
      <c r="I42" s="92"/>
      <c r="J42" s="96"/>
      <c r="L42" s="85"/>
      <c r="M42" s="85"/>
      <c r="N42" s="85"/>
      <c r="O42" s="85"/>
      <c r="P42" s="85"/>
      <c r="Q42" s="85"/>
    </row>
    <row r="43" spans="1:19" s="86" customFormat="1" ht="14.5" x14ac:dyDescent="0.35">
      <c r="A43" s="12">
        <v>6</v>
      </c>
      <c r="B43" s="13" t="s">
        <v>123</v>
      </c>
      <c r="C43" s="14">
        <v>2215</v>
      </c>
      <c r="D43" s="15" t="s">
        <v>124</v>
      </c>
      <c r="E43" s="15" t="s">
        <v>125</v>
      </c>
      <c r="F43" s="13" t="s">
        <v>113</v>
      </c>
      <c r="G43" s="95"/>
      <c r="H43" s="91" t="s">
        <v>21</v>
      </c>
      <c r="I43" s="92"/>
      <c r="J43" s="96"/>
      <c r="L43" s="85"/>
      <c r="M43" s="85"/>
      <c r="N43" s="85"/>
      <c r="O43" s="85"/>
      <c r="P43" s="85"/>
      <c r="Q43" s="85"/>
    </row>
    <row r="44" spans="1:19" s="86" customFormat="1" ht="14.5" x14ac:dyDescent="0.35">
      <c r="A44" s="12">
        <v>7</v>
      </c>
      <c r="B44" s="13" t="s">
        <v>126</v>
      </c>
      <c r="C44" s="14">
        <v>2193</v>
      </c>
      <c r="D44" s="15" t="s">
        <v>127</v>
      </c>
      <c r="E44" s="15" t="s">
        <v>128</v>
      </c>
      <c r="F44" s="13" t="s">
        <v>113</v>
      </c>
      <c r="G44" s="95" t="s">
        <v>129</v>
      </c>
      <c r="H44" s="91" t="s">
        <v>21</v>
      </c>
      <c r="I44" s="92"/>
      <c r="J44" s="90"/>
      <c r="L44" s="85"/>
      <c r="M44" s="85"/>
      <c r="N44" s="85"/>
      <c r="O44" s="85"/>
      <c r="P44" s="85"/>
      <c r="Q44" s="85"/>
    </row>
    <row r="45" spans="1:19" s="86" customFormat="1" ht="14.5" x14ac:dyDescent="0.35">
      <c r="A45" s="12">
        <v>8</v>
      </c>
      <c r="B45" s="13" t="s">
        <v>130</v>
      </c>
      <c r="C45" s="14">
        <v>2205</v>
      </c>
      <c r="D45" s="15" t="s">
        <v>131</v>
      </c>
      <c r="E45" s="15" t="s">
        <v>132</v>
      </c>
      <c r="F45" s="13" t="s">
        <v>113</v>
      </c>
      <c r="G45" s="95" t="s">
        <v>133</v>
      </c>
      <c r="H45" s="91" t="s">
        <v>21</v>
      </c>
      <c r="I45" s="92"/>
      <c r="J45" s="96"/>
      <c r="L45" s="1"/>
      <c r="M45" s="1"/>
      <c r="N45" s="1"/>
      <c r="O45" s="1"/>
      <c r="P45" s="1"/>
      <c r="Q45" s="1"/>
      <c r="R45" s="1"/>
      <c r="S45" s="1"/>
    </row>
    <row r="46" spans="1:19" s="86" customFormat="1" ht="14.5" x14ac:dyDescent="0.35">
      <c r="A46" s="12">
        <v>9</v>
      </c>
      <c r="B46" s="13" t="s">
        <v>134</v>
      </c>
      <c r="C46" s="53">
        <v>2214</v>
      </c>
      <c r="D46" s="15" t="s">
        <v>37</v>
      </c>
      <c r="E46" s="15" t="s">
        <v>135</v>
      </c>
      <c r="F46" s="13" t="s">
        <v>113</v>
      </c>
      <c r="G46" s="95" t="s">
        <v>91</v>
      </c>
      <c r="H46" s="88" t="s">
        <v>21</v>
      </c>
      <c r="I46" s="89"/>
      <c r="J46" s="97"/>
      <c r="L46" s="1"/>
      <c r="M46" s="1"/>
      <c r="N46" s="1"/>
      <c r="O46" s="1"/>
      <c r="P46" s="1"/>
      <c r="Q46" s="1"/>
      <c r="R46" s="1"/>
      <c r="S46" s="1"/>
    </row>
    <row r="47" spans="1:19" ht="14.5" x14ac:dyDescent="0.35">
      <c r="A47" s="12">
        <v>10</v>
      </c>
      <c r="B47" s="13" t="s">
        <v>136</v>
      </c>
      <c r="C47" s="14">
        <v>2192</v>
      </c>
      <c r="D47" s="15" t="s">
        <v>137</v>
      </c>
      <c r="E47" s="15" t="s">
        <v>138</v>
      </c>
      <c r="F47" s="13" t="s">
        <v>113</v>
      </c>
      <c r="G47" s="95"/>
      <c r="H47" s="91" t="s">
        <v>21</v>
      </c>
      <c r="I47" s="92"/>
      <c r="J47" s="97"/>
      <c r="M47" s="1"/>
      <c r="N47" s="1"/>
      <c r="O47" s="1"/>
      <c r="P47" s="1"/>
      <c r="Q47" s="1"/>
      <c r="R47" s="1"/>
    </row>
    <row r="48" spans="1:19" ht="15" thickBot="1" x14ac:dyDescent="0.4">
      <c r="A48" s="30">
        <v>11</v>
      </c>
      <c r="B48" s="98" t="s">
        <v>139</v>
      </c>
      <c r="C48" s="99">
        <v>2194</v>
      </c>
      <c r="D48" s="80" t="s">
        <v>127</v>
      </c>
      <c r="E48" s="80" t="s">
        <v>140</v>
      </c>
      <c r="F48" s="31" t="s">
        <v>111</v>
      </c>
      <c r="G48" s="100" t="s">
        <v>141</v>
      </c>
      <c r="H48" s="101" t="s">
        <v>21</v>
      </c>
      <c r="I48" s="102"/>
      <c r="J48" s="103"/>
      <c r="L48" s="2"/>
      <c r="R48" s="1"/>
    </row>
    <row r="49" spans="1:18" ht="14" x14ac:dyDescent="0.3">
      <c r="A49" s="104"/>
      <c r="B49" s="105"/>
      <c r="C49" s="106" t="s">
        <v>142</v>
      </c>
      <c r="D49" s="43" t="s">
        <v>104</v>
      </c>
      <c r="E49" s="106"/>
      <c r="F49" s="107"/>
      <c r="G49" s="107"/>
      <c r="H49" s="107"/>
      <c r="I49" s="107"/>
      <c r="J49" s="104"/>
      <c r="L49" s="2"/>
      <c r="R49" s="1"/>
    </row>
    <row r="50" spans="1:18" ht="14.5" thickBot="1" x14ac:dyDescent="0.35">
      <c r="A50" s="104"/>
      <c r="B50" s="105"/>
      <c r="C50" s="104"/>
      <c r="D50" s="104" t="s">
        <v>143</v>
      </c>
      <c r="E50" s="106"/>
      <c r="F50" s="107" t="s">
        <v>144</v>
      </c>
      <c r="G50" s="108"/>
      <c r="H50" s="107"/>
      <c r="I50" s="108"/>
      <c r="J50" s="104"/>
      <c r="L50" s="2"/>
      <c r="R50" s="1"/>
    </row>
    <row r="51" spans="1:18" ht="18" thickBot="1" x14ac:dyDescent="0.35">
      <c r="A51" s="109" t="s">
        <v>145</v>
      </c>
      <c r="B51" s="110" t="s">
        <v>146</v>
      </c>
      <c r="C51" s="111"/>
      <c r="D51" s="112" t="s">
        <v>147</v>
      </c>
      <c r="E51" s="113"/>
      <c r="F51" s="114" t="s">
        <v>0</v>
      </c>
      <c r="G51" s="115" t="s">
        <v>148</v>
      </c>
      <c r="H51" s="114"/>
      <c r="I51" s="114"/>
      <c r="J51" s="116" t="s">
        <v>149</v>
      </c>
      <c r="L51" s="2"/>
      <c r="R51" s="1"/>
    </row>
    <row r="52" spans="1:18" ht="14" x14ac:dyDescent="0.3">
      <c r="A52" s="117" t="s">
        <v>7</v>
      </c>
      <c r="B52" s="118" t="s">
        <v>8</v>
      </c>
      <c r="C52" s="119" t="s">
        <v>9</v>
      </c>
      <c r="D52" s="120" t="s">
        <v>10</v>
      </c>
      <c r="E52" s="121" t="s">
        <v>11</v>
      </c>
      <c r="F52" s="118" t="s">
        <v>12</v>
      </c>
      <c r="G52" s="122" t="s">
        <v>13</v>
      </c>
      <c r="H52" s="123" t="s">
        <v>14</v>
      </c>
      <c r="I52" s="124" t="s">
        <v>15</v>
      </c>
      <c r="J52" s="243" t="s">
        <v>16</v>
      </c>
    </row>
    <row r="53" spans="1:18" ht="15" thickBot="1" x14ac:dyDescent="0.4">
      <c r="A53" s="125" t="s">
        <v>53</v>
      </c>
      <c r="B53" s="126"/>
      <c r="C53" s="127"/>
      <c r="D53" s="128" t="s">
        <v>121</v>
      </c>
      <c r="E53" s="128"/>
      <c r="F53" s="126" t="s">
        <v>150</v>
      </c>
      <c r="G53" s="129"/>
      <c r="H53" s="36"/>
      <c r="I53" s="130"/>
      <c r="J53" s="131"/>
    </row>
    <row r="54" spans="1:18" ht="14" x14ac:dyDescent="0.3">
      <c r="A54" s="40"/>
      <c r="B54" s="41"/>
      <c r="C54" s="42" t="s">
        <v>151</v>
      </c>
      <c r="E54" s="42"/>
      <c r="F54" s="44"/>
      <c r="G54" s="44"/>
      <c r="H54" s="44"/>
      <c r="I54" s="44"/>
      <c r="L54" s="2"/>
      <c r="R54" s="1"/>
    </row>
    <row r="55" spans="1:18" ht="14.5" thickBot="1" x14ac:dyDescent="0.35">
      <c r="A55" s="46"/>
      <c r="B55" s="41"/>
      <c r="C55" s="46"/>
      <c r="D55" s="45"/>
      <c r="E55" s="45"/>
      <c r="F55" s="44"/>
      <c r="G55" s="44"/>
      <c r="H55" s="44"/>
      <c r="I55" s="44"/>
      <c r="J55" s="45"/>
      <c r="L55" s="2"/>
      <c r="R55" s="1"/>
    </row>
    <row r="56" spans="1:18" ht="18" thickBot="1" x14ac:dyDescent="0.3">
      <c r="A56" s="252" t="s">
        <v>59</v>
      </c>
      <c r="B56" s="253" t="s">
        <v>146</v>
      </c>
      <c r="C56" s="254"/>
      <c r="D56" s="255" t="s">
        <v>23</v>
      </c>
      <c r="E56" s="256"/>
      <c r="F56" s="257"/>
      <c r="G56" s="257"/>
      <c r="H56" s="258"/>
      <c r="I56" s="258"/>
      <c r="J56" s="259"/>
      <c r="L56" s="2"/>
      <c r="R56" s="1"/>
    </row>
    <row r="57" spans="1:18" ht="14" x14ac:dyDescent="0.3">
      <c r="A57" s="260" t="s">
        <v>7</v>
      </c>
      <c r="B57" s="261" t="s">
        <v>8</v>
      </c>
      <c r="C57" s="262" t="s">
        <v>9</v>
      </c>
      <c r="D57" s="263" t="s">
        <v>10</v>
      </c>
      <c r="E57" s="263" t="s">
        <v>11</v>
      </c>
      <c r="F57" s="261" t="s">
        <v>12</v>
      </c>
      <c r="G57" s="264" t="s">
        <v>13</v>
      </c>
      <c r="H57" s="265" t="s">
        <v>14</v>
      </c>
      <c r="I57" s="266" t="s">
        <v>15</v>
      </c>
      <c r="J57" s="267" t="s">
        <v>16</v>
      </c>
      <c r="L57" s="2"/>
      <c r="R57" s="1"/>
    </row>
    <row r="58" spans="1:18" ht="14.5" x14ac:dyDescent="0.35">
      <c r="A58" s="12">
        <v>1</v>
      </c>
      <c r="B58" s="13" t="s">
        <v>152</v>
      </c>
      <c r="C58" s="14">
        <v>2225</v>
      </c>
      <c r="D58" s="15" t="s">
        <v>153</v>
      </c>
      <c r="E58" s="15" t="s">
        <v>154</v>
      </c>
      <c r="F58" s="13" t="s">
        <v>155</v>
      </c>
      <c r="G58" s="54" t="s">
        <v>156</v>
      </c>
      <c r="H58" s="88" t="s">
        <v>42</v>
      </c>
      <c r="I58" s="89"/>
      <c r="J58" s="97"/>
      <c r="L58" s="2"/>
      <c r="R58" s="1"/>
    </row>
    <row r="59" spans="1:18" ht="14.5" x14ac:dyDescent="0.35">
      <c r="A59" s="12">
        <v>2</v>
      </c>
      <c r="B59" s="13" t="s">
        <v>157</v>
      </c>
      <c r="C59" s="14">
        <v>2217</v>
      </c>
      <c r="D59" s="15" t="s">
        <v>158</v>
      </c>
      <c r="E59" s="15" t="s">
        <v>159</v>
      </c>
      <c r="F59" s="13" t="s">
        <v>160</v>
      </c>
      <c r="G59" s="54" t="s">
        <v>161</v>
      </c>
      <c r="H59" s="17" t="s">
        <v>42</v>
      </c>
      <c r="I59" s="18"/>
      <c r="J59" s="55"/>
      <c r="L59" s="2"/>
      <c r="R59" s="1"/>
    </row>
    <row r="60" spans="1:18" ht="14.5" x14ac:dyDescent="0.35">
      <c r="A60" s="12">
        <v>3</v>
      </c>
      <c r="B60" s="13" t="s">
        <v>162</v>
      </c>
      <c r="C60" s="14">
        <v>2222</v>
      </c>
      <c r="D60" s="15" t="s">
        <v>153</v>
      </c>
      <c r="E60" s="15" t="s">
        <v>163</v>
      </c>
      <c r="F60" s="13" t="s">
        <v>164</v>
      </c>
      <c r="G60" s="54" t="s">
        <v>165</v>
      </c>
      <c r="H60" s="17" t="s">
        <v>42</v>
      </c>
      <c r="I60" s="18"/>
      <c r="J60" s="55"/>
      <c r="L60" s="2"/>
      <c r="R60" s="1"/>
    </row>
    <row r="61" spans="1:18" ht="14.5" x14ac:dyDescent="0.35">
      <c r="A61" s="12">
        <v>4</v>
      </c>
      <c r="B61" s="13" t="s">
        <v>166</v>
      </c>
      <c r="C61" s="14">
        <v>2224</v>
      </c>
      <c r="D61" s="15" t="s">
        <v>153</v>
      </c>
      <c r="E61" s="15" t="s">
        <v>167</v>
      </c>
      <c r="F61" s="13" t="s">
        <v>168</v>
      </c>
      <c r="G61" s="54" t="s">
        <v>169</v>
      </c>
      <c r="H61" s="17" t="s">
        <v>42</v>
      </c>
      <c r="I61" s="18"/>
      <c r="J61" s="55"/>
      <c r="L61" s="2"/>
      <c r="R61" s="1"/>
    </row>
    <row r="62" spans="1:18" ht="14.5" x14ac:dyDescent="0.35">
      <c r="A62" s="12">
        <v>5</v>
      </c>
      <c r="B62" s="13" t="s">
        <v>170</v>
      </c>
      <c r="C62" s="14">
        <v>2219</v>
      </c>
      <c r="D62" s="15" t="s">
        <v>158</v>
      </c>
      <c r="E62" s="15" t="s">
        <v>171</v>
      </c>
      <c r="F62" s="13" t="s">
        <v>155</v>
      </c>
      <c r="G62" s="54" t="s">
        <v>156</v>
      </c>
      <c r="H62" s="17" t="s">
        <v>42</v>
      </c>
      <c r="I62" s="18"/>
      <c r="J62" s="55"/>
      <c r="L62" s="2"/>
      <c r="R62" s="1"/>
    </row>
    <row r="63" spans="1:18" ht="14.5" x14ac:dyDescent="0.35">
      <c r="A63" s="12">
        <v>6</v>
      </c>
      <c r="B63" s="13" t="s">
        <v>172</v>
      </c>
      <c r="C63" s="14">
        <v>2218</v>
      </c>
      <c r="D63" s="15" t="s">
        <v>158</v>
      </c>
      <c r="E63" s="15" t="s">
        <v>173</v>
      </c>
      <c r="F63" s="13" t="s">
        <v>168</v>
      </c>
      <c r="G63" s="54" t="s">
        <v>169</v>
      </c>
      <c r="H63" s="17" t="s">
        <v>42</v>
      </c>
      <c r="I63" s="18"/>
      <c r="J63" s="55"/>
      <c r="L63" s="2"/>
      <c r="R63" s="1"/>
    </row>
    <row r="64" spans="1:18" ht="14.5" x14ac:dyDescent="0.35">
      <c r="A64" s="12">
        <v>7</v>
      </c>
      <c r="B64" s="13" t="s">
        <v>174</v>
      </c>
      <c r="C64" s="14">
        <v>2223</v>
      </c>
      <c r="D64" s="15" t="s">
        <v>153</v>
      </c>
      <c r="E64" s="15" t="s">
        <v>175</v>
      </c>
      <c r="F64" s="13" t="s">
        <v>160</v>
      </c>
      <c r="G64" s="54" t="s">
        <v>161</v>
      </c>
      <c r="H64" s="17" t="s">
        <v>42</v>
      </c>
      <c r="I64" s="18"/>
      <c r="J64" s="55"/>
      <c r="L64" s="2"/>
      <c r="R64" s="1"/>
    </row>
    <row r="65" spans="1:19" ht="14.5" x14ac:dyDescent="0.35">
      <c r="A65" s="12">
        <v>8</v>
      </c>
      <c r="B65" s="13" t="s">
        <v>176</v>
      </c>
      <c r="C65" s="14">
        <v>2216</v>
      </c>
      <c r="D65" s="15" t="s">
        <v>158</v>
      </c>
      <c r="E65" s="15" t="s">
        <v>177</v>
      </c>
      <c r="F65" s="13" t="s">
        <v>164</v>
      </c>
      <c r="G65" s="54" t="s">
        <v>165</v>
      </c>
      <c r="H65" s="17" t="s">
        <v>42</v>
      </c>
      <c r="I65" s="18"/>
      <c r="J65" s="55"/>
      <c r="M65" s="1"/>
      <c r="N65" s="1"/>
      <c r="O65" s="1"/>
      <c r="P65" s="1"/>
      <c r="Q65" s="1"/>
      <c r="R65" s="1"/>
    </row>
    <row r="66" spans="1:19" ht="14.5" x14ac:dyDescent="0.35">
      <c r="A66" s="12">
        <v>9</v>
      </c>
      <c r="B66" s="13" t="s">
        <v>178</v>
      </c>
      <c r="C66" s="14">
        <v>2196</v>
      </c>
      <c r="D66" s="15" t="s">
        <v>121</v>
      </c>
      <c r="E66" s="15" t="s">
        <v>179</v>
      </c>
      <c r="F66" s="13" t="s">
        <v>164</v>
      </c>
      <c r="G66" s="54" t="s">
        <v>180</v>
      </c>
      <c r="H66" s="17" t="s">
        <v>42</v>
      </c>
      <c r="I66" s="18"/>
      <c r="J66" s="55"/>
      <c r="L66" s="2"/>
      <c r="R66" s="1"/>
    </row>
    <row r="67" spans="1:19" ht="15" thickBot="1" x14ac:dyDescent="0.4">
      <c r="A67" s="30">
        <v>10</v>
      </c>
      <c r="B67" s="31" t="s">
        <v>181</v>
      </c>
      <c r="C67" s="99">
        <v>2197</v>
      </c>
      <c r="D67" s="80" t="s">
        <v>182</v>
      </c>
      <c r="E67" s="80" t="s">
        <v>19</v>
      </c>
      <c r="F67" s="31" t="s">
        <v>164</v>
      </c>
      <c r="G67" s="81" t="s">
        <v>180</v>
      </c>
      <c r="H67" s="82" t="s">
        <v>42</v>
      </c>
      <c r="I67" s="37"/>
      <c r="J67" s="83"/>
      <c r="L67" s="76"/>
      <c r="M67" s="76"/>
      <c r="N67" s="76"/>
      <c r="O67" s="76"/>
      <c r="P67" s="76"/>
      <c r="Q67" s="76"/>
      <c r="R67" s="43"/>
      <c r="S67" s="43"/>
    </row>
    <row r="68" spans="1:19" s="43" customFormat="1" ht="14" x14ac:dyDescent="0.3">
      <c r="A68" s="132"/>
      <c r="B68" s="133"/>
      <c r="C68" s="134"/>
      <c r="D68" s="135" t="s">
        <v>183</v>
      </c>
      <c r="E68" s="135"/>
      <c r="F68" s="136"/>
      <c r="G68" s="136"/>
      <c r="H68" s="136"/>
      <c r="I68" s="136"/>
      <c r="J68" s="134"/>
      <c r="L68" s="1"/>
      <c r="M68" s="2"/>
      <c r="N68" s="2"/>
      <c r="O68" s="2"/>
      <c r="P68" s="2"/>
      <c r="Q68" s="2"/>
      <c r="R68" s="2"/>
      <c r="S68" s="1"/>
    </row>
    <row r="69" spans="1:19" ht="14.5" thickBot="1" x14ac:dyDescent="0.35">
      <c r="A69" s="137"/>
      <c r="B69" s="138"/>
      <c r="C69" s="139"/>
      <c r="D69" s="42"/>
      <c r="E69" s="42"/>
      <c r="F69" s="136"/>
      <c r="G69" s="136"/>
      <c r="H69" s="136"/>
      <c r="I69" s="136"/>
      <c r="J69" s="140"/>
    </row>
    <row r="70" spans="1:19" ht="18" thickBot="1" x14ac:dyDescent="0.3">
      <c r="A70" s="252" t="s">
        <v>59</v>
      </c>
      <c r="B70" s="253" t="s">
        <v>184</v>
      </c>
      <c r="C70" s="254"/>
      <c r="D70" s="255" t="s">
        <v>24</v>
      </c>
      <c r="E70" s="256"/>
      <c r="F70" s="268"/>
      <c r="G70" s="268"/>
      <c r="H70" s="258"/>
      <c r="I70" s="269"/>
      <c r="J70" s="259"/>
    </row>
    <row r="71" spans="1:19" ht="14.5" thickBot="1" x14ac:dyDescent="0.35">
      <c r="A71" s="260" t="s">
        <v>7</v>
      </c>
      <c r="B71" s="261" t="s">
        <v>8</v>
      </c>
      <c r="C71" s="262" t="s">
        <v>9</v>
      </c>
      <c r="D71" s="263" t="s">
        <v>10</v>
      </c>
      <c r="E71" s="263" t="s">
        <v>11</v>
      </c>
      <c r="F71" s="261" t="s">
        <v>12</v>
      </c>
      <c r="G71" s="264" t="s">
        <v>13</v>
      </c>
      <c r="H71" s="265" t="s">
        <v>14</v>
      </c>
      <c r="I71" s="266" t="s">
        <v>15</v>
      </c>
      <c r="J71" s="267" t="s">
        <v>16</v>
      </c>
    </row>
    <row r="72" spans="1:19" ht="14.5" x14ac:dyDescent="0.35">
      <c r="A72" s="270">
        <v>1</v>
      </c>
      <c r="B72" s="245" t="s">
        <v>185</v>
      </c>
      <c r="C72" s="246">
        <v>2220</v>
      </c>
      <c r="D72" s="247" t="s">
        <v>158</v>
      </c>
      <c r="E72" s="247" t="s">
        <v>186</v>
      </c>
      <c r="F72" s="245" t="s">
        <v>187</v>
      </c>
      <c r="G72" s="271" t="s">
        <v>188</v>
      </c>
      <c r="H72" s="272" t="s">
        <v>42</v>
      </c>
      <c r="I72" s="273"/>
      <c r="J72" s="274"/>
    </row>
    <row r="73" spans="1:19" ht="14.5" x14ac:dyDescent="0.35">
      <c r="A73" s="12">
        <v>3</v>
      </c>
      <c r="B73" s="13" t="s">
        <v>189</v>
      </c>
      <c r="C73" s="14">
        <v>2228</v>
      </c>
      <c r="D73" s="15" t="s">
        <v>153</v>
      </c>
      <c r="E73" s="15" t="s">
        <v>190</v>
      </c>
      <c r="F73" s="13" t="s">
        <v>191</v>
      </c>
      <c r="G73" s="54" t="s">
        <v>192</v>
      </c>
      <c r="H73" s="93" t="s">
        <v>42</v>
      </c>
      <c r="I73" s="94"/>
      <c r="J73" s="55"/>
    </row>
    <row r="74" spans="1:19" ht="14.5" x14ac:dyDescent="0.35">
      <c r="A74" s="12">
        <v>4</v>
      </c>
      <c r="B74" s="13" t="s">
        <v>193</v>
      </c>
      <c r="C74" s="14">
        <v>2221</v>
      </c>
      <c r="D74" s="15" t="s">
        <v>158</v>
      </c>
      <c r="E74" s="15" t="s">
        <v>194</v>
      </c>
      <c r="F74" s="13" t="s">
        <v>195</v>
      </c>
      <c r="G74" s="54" t="s">
        <v>196</v>
      </c>
      <c r="H74" s="93" t="s">
        <v>42</v>
      </c>
      <c r="I74" s="94"/>
      <c r="J74" s="55"/>
    </row>
    <row r="75" spans="1:19" ht="14.5" x14ac:dyDescent="0.35">
      <c r="A75" s="12">
        <v>5</v>
      </c>
      <c r="B75" s="13" t="s">
        <v>197</v>
      </c>
      <c r="C75" s="53">
        <v>2227</v>
      </c>
      <c r="D75" s="15" t="s">
        <v>153</v>
      </c>
      <c r="E75" s="15" t="s">
        <v>198</v>
      </c>
      <c r="F75" s="13" t="s">
        <v>195</v>
      </c>
      <c r="G75" s="54" t="s">
        <v>196</v>
      </c>
      <c r="H75" s="93" t="s">
        <v>42</v>
      </c>
      <c r="I75" s="94"/>
      <c r="J75" s="55"/>
    </row>
    <row r="76" spans="1:19" ht="14.5" x14ac:dyDescent="0.35">
      <c r="A76" s="12">
        <v>6</v>
      </c>
      <c r="B76" s="13" t="s">
        <v>199</v>
      </c>
      <c r="C76" s="14">
        <v>2226</v>
      </c>
      <c r="D76" s="15" t="s">
        <v>153</v>
      </c>
      <c r="E76" s="15" t="s">
        <v>200</v>
      </c>
      <c r="F76" s="13" t="s">
        <v>187</v>
      </c>
      <c r="G76" s="54" t="s">
        <v>188</v>
      </c>
      <c r="H76" s="93" t="s">
        <v>42</v>
      </c>
      <c r="I76" s="94"/>
      <c r="J76" s="55"/>
    </row>
    <row r="77" spans="1:19" ht="14.5" x14ac:dyDescent="0.35">
      <c r="A77" s="12">
        <v>7</v>
      </c>
      <c r="B77" s="13" t="s">
        <v>201</v>
      </c>
      <c r="C77" s="14">
        <v>2229</v>
      </c>
      <c r="D77" s="15" t="s">
        <v>153</v>
      </c>
      <c r="E77" s="15" t="s">
        <v>202</v>
      </c>
      <c r="F77" s="13" t="s">
        <v>203</v>
      </c>
      <c r="G77" s="54" t="s">
        <v>204</v>
      </c>
      <c r="H77" s="93" t="s">
        <v>42</v>
      </c>
      <c r="I77" s="94"/>
      <c r="J77" s="55"/>
    </row>
    <row r="78" spans="1:19" ht="14.5" x14ac:dyDescent="0.35">
      <c r="A78" s="12">
        <v>2</v>
      </c>
      <c r="B78" s="13" t="s">
        <v>205</v>
      </c>
      <c r="C78" s="14">
        <v>2230</v>
      </c>
      <c r="D78" s="141" t="s">
        <v>153</v>
      </c>
      <c r="E78" s="141" t="s">
        <v>206</v>
      </c>
      <c r="F78" s="13" t="s">
        <v>207</v>
      </c>
      <c r="G78" s="54" t="s">
        <v>208</v>
      </c>
      <c r="H78" s="93" t="s">
        <v>42</v>
      </c>
      <c r="I78" s="94"/>
      <c r="J78" s="55"/>
    </row>
    <row r="79" spans="1:19" ht="14.5" x14ac:dyDescent="0.35">
      <c r="A79" s="12" t="s">
        <v>53</v>
      </c>
      <c r="B79" s="13"/>
      <c r="C79" s="14"/>
      <c r="D79" s="142" t="s">
        <v>182</v>
      </c>
      <c r="E79" s="142"/>
      <c r="F79" s="143"/>
      <c r="G79" s="144">
        <v>9</v>
      </c>
      <c r="H79" s="145"/>
      <c r="I79" s="146"/>
      <c r="J79" s="147"/>
    </row>
    <row r="80" spans="1:19" ht="15" thickBot="1" x14ac:dyDescent="0.4">
      <c r="A80" s="30" t="s">
        <v>53</v>
      </c>
      <c r="B80" s="31"/>
      <c r="C80" s="99"/>
      <c r="D80" s="33" t="s">
        <v>158</v>
      </c>
      <c r="E80" s="33"/>
      <c r="F80" s="34"/>
      <c r="G80" s="148" t="s">
        <v>192</v>
      </c>
      <c r="H80" s="149"/>
      <c r="I80" s="126"/>
      <c r="J80" s="150"/>
      <c r="K80" s="2"/>
    </row>
    <row r="81" spans="1:19" ht="14" x14ac:dyDescent="0.3">
      <c r="A81" s="46"/>
      <c r="B81" s="4"/>
      <c r="C81" s="151"/>
      <c r="D81" s="42" t="s">
        <v>209</v>
      </c>
      <c r="E81" s="42"/>
      <c r="F81" s="152"/>
      <c r="G81" s="152"/>
      <c r="H81" s="153"/>
      <c r="I81" s="152"/>
      <c r="J81" s="151"/>
    </row>
    <row r="82" spans="1:19" ht="14.5" thickBot="1" x14ac:dyDescent="0.35">
      <c r="A82" s="46"/>
      <c r="B82" s="4"/>
      <c r="C82" s="151"/>
      <c r="D82" s="154"/>
      <c r="E82" s="154"/>
      <c r="F82" s="152"/>
      <c r="G82" s="152"/>
      <c r="H82" s="153"/>
      <c r="I82" s="152"/>
      <c r="J82" s="151"/>
    </row>
    <row r="83" spans="1:19" ht="18" thickBot="1" x14ac:dyDescent="0.4">
      <c r="A83" s="276" t="s">
        <v>210</v>
      </c>
      <c r="B83" s="277"/>
      <c r="C83" s="277"/>
      <c r="D83" s="277"/>
      <c r="E83" s="277"/>
      <c r="F83" s="277"/>
      <c r="G83" s="277"/>
      <c r="H83" s="277"/>
      <c r="I83" s="277"/>
      <c r="J83" s="278"/>
    </row>
    <row r="84" spans="1:19" ht="18.5" thickBot="1" x14ac:dyDescent="0.3">
      <c r="A84" s="282" t="s">
        <v>211</v>
      </c>
      <c r="B84" s="283"/>
      <c r="C84" s="283"/>
      <c r="D84" s="283"/>
      <c r="E84" s="283"/>
      <c r="F84" s="283"/>
      <c r="G84" s="283"/>
      <c r="H84" s="283"/>
      <c r="I84" s="283"/>
      <c r="J84" s="284"/>
    </row>
    <row r="86" spans="1:19" x14ac:dyDescent="0.25">
      <c r="L86" s="43"/>
      <c r="M86" s="76"/>
      <c r="N86" s="76"/>
      <c r="O86" s="76"/>
      <c r="P86" s="76"/>
      <c r="Q86" s="76"/>
      <c r="R86" s="76"/>
      <c r="S86" s="43"/>
    </row>
    <row r="87" spans="1:19" s="43" customFormat="1" x14ac:dyDescent="0.25">
      <c r="A87" s="1"/>
      <c r="B87" s="1"/>
      <c r="C87" s="1"/>
      <c r="F87" s="78"/>
      <c r="G87" s="78"/>
      <c r="H87" s="77"/>
      <c r="I87" s="78"/>
      <c r="J87" s="1"/>
      <c r="M87" s="76"/>
      <c r="N87" s="76"/>
      <c r="O87" s="76"/>
      <c r="P87" s="76"/>
      <c r="Q87" s="76"/>
      <c r="R87" s="76"/>
    </row>
    <row r="88" spans="1:19" s="43" customFormat="1" ht="13" x14ac:dyDescent="0.3">
      <c r="B88" s="155"/>
      <c r="C88" s="156"/>
      <c r="M88" s="76"/>
      <c r="N88" s="76"/>
      <c r="O88" s="76"/>
      <c r="P88" s="76"/>
      <c r="Q88" s="76"/>
      <c r="R88" s="76"/>
    </row>
    <row r="89" spans="1:19" s="43" customFormat="1" ht="13" x14ac:dyDescent="0.3">
      <c r="B89" s="155"/>
      <c r="C89" s="156"/>
      <c r="M89" s="76"/>
      <c r="N89" s="76"/>
      <c r="O89" s="76"/>
      <c r="P89" s="76"/>
      <c r="Q89" s="76"/>
      <c r="R89" s="76"/>
    </row>
    <row r="90" spans="1:19" s="43" customFormat="1" ht="13" x14ac:dyDescent="0.3">
      <c r="A90" s="156"/>
      <c r="B90" s="155"/>
      <c r="C90" s="156"/>
      <c r="M90" s="76"/>
      <c r="N90" s="76"/>
      <c r="O90" s="76"/>
      <c r="P90" s="76"/>
      <c r="Q90" s="76"/>
      <c r="R90" s="76"/>
    </row>
    <row r="91" spans="1:19" s="43" customFormat="1" x14ac:dyDescent="0.25">
      <c r="L91" s="1"/>
      <c r="M91" s="2"/>
      <c r="N91" s="2"/>
      <c r="O91" s="2"/>
      <c r="P91" s="2"/>
      <c r="Q91" s="2"/>
      <c r="R91" s="2"/>
      <c r="S91" s="1"/>
    </row>
    <row r="92" spans="1:19" x14ac:dyDescent="0.25">
      <c r="A92" s="43"/>
      <c r="B92" s="43"/>
      <c r="C92" s="43"/>
      <c r="F92" s="43"/>
      <c r="G92" s="43"/>
      <c r="H92" s="43"/>
      <c r="I92" s="43"/>
      <c r="J92" s="43"/>
    </row>
  </sheetData>
  <sheetProtection selectLockedCells="1" selectUnlockedCells="1"/>
  <mergeCells count="13">
    <mergeCell ref="A84:J84"/>
    <mergeCell ref="N9:N10"/>
    <mergeCell ref="O9:O10"/>
    <mergeCell ref="P9:P10"/>
    <mergeCell ref="Q9:R9"/>
    <mergeCell ref="S9:S10"/>
    <mergeCell ref="A83:J83"/>
    <mergeCell ref="A1:J1"/>
    <mergeCell ref="A3:J3"/>
    <mergeCell ref="A4:J4"/>
    <mergeCell ref="A5:J5"/>
    <mergeCell ref="L9:L10"/>
    <mergeCell ref="M9:M10"/>
  </mergeCells>
  <pageMargins left="0.3972222222222222" right="0.28680555555555554" top="0.31527777777777777" bottom="0.37777777777777777" header="0.51180555555555551" footer="0.51180555555555551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workbookViewId="0">
      <selection activeCell="E65" sqref="E65"/>
    </sheetView>
  </sheetViews>
  <sheetFormatPr baseColWidth="10" defaultColWidth="9.1796875" defaultRowHeight="13" x14ac:dyDescent="0.3"/>
  <cols>
    <col min="1" max="1" width="3.54296875" style="191" customWidth="1"/>
    <col min="2" max="2" width="3" style="191" customWidth="1"/>
    <col min="3" max="3" width="7.1796875" style="172" customWidth="1"/>
    <col min="4" max="4" width="14.26953125" style="1" customWidth="1"/>
    <col min="5" max="5" width="20.81640625" style="1" customWidth="1"/>
    <col min="6" max="6" width="22.26953125" style="1" customWidth="1"/>
    <col min="7" max="7" width="24.81640625" style="1" customWidth="1"/>
    <col min="8" max="8" width="23.453125" style="1" customWidth="1"/>
    <col min="9" max="9" width="21" style="1" customWidth="1"/>
    <col min="10" max="10" width="18" style="1" customWidth="1"/>
    <col min="11" max="11" width="23.81640625" style="1" customWidth="1"/>
    <col min="12" max="12" width="25.1796875" style="1" customWidth="1"/>
    <col min="13" max="13" width="22.7265625" style="1" customWidth="1"/>
    <col min="14" max="14" width="24" style="192" customWidth="1"/>
    <col min="15" max="15" width="5.453125" style="1" customWidth="1"/>
    <col min="16" max="16384" width="9.1796875" style="1"/>
  </cols>
  <sheetData>
    <row r="1" spans="1:17" ht="12.75" customHeight="1" x14ac:dyDescent="0.3">
      <c r="A1" s="291" t="s">
        <v>212</v>
      </c>
      <c r="B1" s="293" t="s">
        <v>213</v>
      </c>
      <c r="C1" s="157" t="s">
        <v>214</v>
      </c>
      <c r="D1" s="158" t="s">
        <v>215</v>
      </c>
      <c r="E1" s="159" t="s">
        <v>216</v>
      </c>
      <c r="F1" s="159" t="s">
        <v>217</v>
      </c>
      <c r="G1" s="159" t="s">
        <v>218</v>
      </c>
      <c r="H1" s="159" t="s">
        <v>219</v>
      </c>
      <c r="I1" s="159" t="s">
        <v>220</v>
      </c>
      <c r="J1" s="159" t="s">
        <v>221</v>
      </c>
      <c r="K1" s="159" t="s">
        <v>222</v>
      </c>
      <c r="L1" s="159" t="s">
        <v>223</v>
      </c>
      <c r="M1" s="159" t="s">
        <v>224</v>
      </c>
      <c r="N1" s="159" t="s">
        <v>225</v>
      </c>
      <c r="O1" s="159" t="s">
        <v>226</v>
      </c>
    </row>
    <row r="2" spans="1:17" ht="12.75" customHeight="1" x14ac:dyDescent="0.3">
      <c r="A2" s="292"/>
      <c r="B2" s="293"/>
      <c r="C2" s="160">
        <v>2182</v>
      </c>
      <c r="D2" s="161" t="s">
        <v>227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 t="s">
        <v>228</v>
      </c>
    </row>
    <row r="3" spans="1:17" ht="12.75" customHeight="1" x14ac:dyDescent="0.3">
      <c r="A3" s="292"/>
      <c r="B3" s="293"/>
      <c r="C3" s="160">
        <v>2182</v>
      </c>
      <c r="D3" s="161" t="s">
        <v>229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 t="s">
        <v>228</v>
      </c>
    </row>
    <row r="4" spans="1:17" ht="12.75" customHeight="1" x14ac:dyDescent="0.3">
      <c r="A4" s="292"/>
      <c r="B4" s="293"/>
      <c r="C4" s="160">
        <v>2190</v>
      </c>
      <c r="D4" s="161" t="s">
        <v>230</v>
      </c>
      <c r="E4" s="161" t="s">
        <v>231</v>
      </c>
      <c r="F4" s="161" t="s">
        <v>232</v>
      </c>
      <c r="G4" s="161" t="s">
        <v>233</v>
      </c>
      <c r="H4" s="161" t="s">
        <v>234</v>
      </c>
      <c r="I4" s="161" t="s">
        <v>235</v>
      </c>
      <c r="J4" s="161" t="s">
        <v>236</v>
      </c>
      <c r="K4" s="161" t="s">
        <v>237</v>
      </c>
      <c r="L4" s="161" t="s">
        <v>238</v>
      </c>
      <c r="M4" s="161" t="s">
        <v>239</v>
      </c>
      <c r="N4" s="161" t="s">
        <v>240</v>
      </c>
      <c r="O4" s="163"/>
    </row>
    <row r="5" spans="1:17" ht="12.75" customHeight="1" x14ac:dyDescent="0.3">
      <c r="A5" s="292"/>
      <c r="B5" s="293"/>
      <c r="C5" s="160">
        <v>2198</v>
      </c>
      <c r="D5" s="161" t="s">
        <v>241</v>
      </c>
      <c r="E5" s="161" t="s">
        <v>19</v>
      </c>
      <c r="F5" s="161" t="s">
        <v>171</v>
      </c>
      <c r="G5" s="161" t="s">
        <v>242</v>
      </c>
      <c r="H5" s="161" t="s">
        <v>243</v>
      </c>
      <c r="I5" s="161" t="s">
        <v>244</v>
      </c>
      <c r="J5" s="161" t="s">
        <v>110</v>
      </c>
      <c r="K5" s="161" t="s">
        <v>245</v>
      </c>
      <c r="L5" s="161" t="s">
        <v>246</v>
      </c>
      <c r="M5" s="161"/>
      <c r="N5" s="161"/>
      <c r="O5" s="163"/>
    </row>
    <row r="6" spans="1:17" ht="12.75" customHeight="1" x14ac:dyDescent="0.3">
      <c r="A6" s="292"/>
      <c r="B6" s="293"/>
      <c r="C6" s="160">
        <v>2199</v>
      </c>
      <c r="D6" s="161" t="s">
        <v>247</v>
      </c>
      <c r="E6" s="161" t="s">
        <v>41</v>
      </c>
      <c r="F6" s="161" t="s">
        <v>248</v>
      </c>
      <c r="G6" s="161" t="s">
        <v>249</v>
      </c>
      <c r="H6" s="161" t="s">
        <v>72</v>
      </c>
      <c r="I6" s="161" t="s">
        <v>250</v>
      </c>
      <c r="J6" s="161" t="s">
        <v>251</v>
      </c>
      <c r="K6" s="161" t="s">
        <v>252</v>
      </c>
      <c r="L6" s="161" t="s">
        <v>253</v>
      </c>
      <c r="M6" s="161"/>
      <c r="N6" s="161"/>
      <c r="O6" s="163"/>
    </row>
    <row r="7" spans="1:17" ht="12.75" customHeight="1" x14ac:dyDescent="0.3">
      <c r="A7" s="292"/>
      <c r="B7" s="293"/>
      <c r="C7" s="164">
        <v>2201</v>
      </c>
      <c r="D7" s="165" t="s">
        <v>254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3"/>
    </row>
    <row r="8" spans="1:17" ht="12.75" customHeight="1" x14ac:dyDescent="0.3">
      <c r="A8" s="292"/>
      <c r="B8" s="293"/>
      <c r="C8" s="160">
        <v>2206</v>
      </c>
      <c r="D8" s="161" t="s">
        <v>255</v>
      </c>
      <c r="E8" s="161" t="s">
        <v>256</v>
      </c>
      <c r="F8" s="161" t="s">
        <v>257</v>
      </c>
      <c r="G8" s="161" t="s">
        <v>258</v>
      </c>
      <c r="H8" s="161" t="s">
        <v>259</v>
      </c>
      <c r="I8" s="161" t="s">
        <v>260</v>
      </c>
      <c r="J8" s="161" t="s">
        <v>261</v>
      </c>
      <c r="K8" s="161" t="s">
        <v>262</v>
      </c>
      <c r="L8" s="161" t="s">
        <v>263</v>
      </c>
      <c r="M8" s="161" t="s">
        <v>264</v>
      </c>
      <c r="N8" s="161" t="s">
        <v>265</v>
      </c>
      <c r="O8" s="163"/>
    </row>
    <row r="9" spans="1:17" ht="12.75" customHeight="1" x14ac:dyDescent="0.3">
      <c r="A9" s="292"/>
      <c r="B9" s="293"/>
      <c r="C9" s="160">
        <v>2207</v>
      </c>
      <c r="D9" s="161" t="s">
        <v>266</v>
      </c>
      <c r="E9" s="161" t="s">
        <v>267</v>
      </c>
      <c r="F9" s="161" t="s">
        <v>268</v>
      </c>
      <c r="G9" s="161" t="s">
        <v>269</v>
      </c>
      <c r="H9" s="161" t="s">
        <v>270</v>
      </c>
      <c r="I9" s="161" t="s">
        <v>271</v>
      </c>
      <c r="J9" s="161" t="s">
        <v>272</v>
      </c>
      <c r="K9" s="161" t="s">
        <v>273</v>
      </c>
      <c r="L9" s="161" t="s">
        <v>274</v>
      </c>
      <c r="M9" s="161" t="s">
        <v>275</v>
      </c>
      <c r="N9" s="161" t="s">
        <v>276</v>
      </c>
      <c r="O9" s="163"/>
    </row>
    <row r="10" spans="1:17" ht="12.75" customHeight="1" x14ac:dyDescent="0.3">
      <c r="A10" s="292"/>
      <c r="B10" s="293"/>
      <c r="C10" s="160">
        <v>2210</v>
      </c>
      <c r="D10" s="161" t="s">
        <v>277</v>
      </c>
      <c r="E10" s="161" t="s">
        <v>278</v>
      </c>
      <c r="F10" s="161" t="s">
        <v>279</v>
      </c>
      <c r="G10" s="161" t="s">
        <v>280</v>
      </c>
      <c r="H10" s="161" t="s">
        <v>281</v>
      </c>
      <c r="I10" s="161" t="s">
        <v>282</v>
      </c>
      <c r="J10" s="161" t="s">
        <v>283</v>
      </c>
      <c r="K10" s="161" t="s">
        <v>284</v>
      </c>
      <c r="L10" s="161" t="s">
        <v>285</v>
      </c>
      <c r="M10" s="161" t="s">
        <v>286</v>
      </c>
      <c r="N10" s="161" t="s">
        <v>287</v>
      </c>
      <c r="O10" s="163"/>
    </row>
    <row r="11" spans="1:17" ht="12.75" customHeight="1" x14ac:dyDescent="0.3">
      <c r="A11" s="166"/>
      <c r="B11" s="167"/>
      <c r="C11" s="168"/>
      <c r="D11" s="169"/>
      <c r="E11" s="169"/>
      <c r="F11" s="169"/>
      <c r="G11" s="169"/>
      <c r="H11" s="169"/>
      <c r="K11" s="170" t="s">
        <v>228</v>
      </c>
      <c r="L11" s="171" t="s">
        <v>288</v>
      </c>
      <c r="M11" s="169"/>
      <c r="N11" s="169"/>
    </row>
    <row r="12" spans="1:17" s="174" customFormat="1" x14ac:dyDescent="0.3">
      <c r="A12" s="166"/>
      <c r="B12" s="167"/>
      <c r="C12" s="172"/>
      <c r="D12" s="173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"/>
      <c r="P12" s="1"/>
      <c r="Q12" s="1"/>
    </row>
    <row r="13" spans="1:17" ht="12.75" customHeight="1" x14ac:dyDescent="0.3">
      <c r="A13" s="291" t="s">
        <v>289</v>
      </c>
      <c r="B13" s="293" t="s">
        <v>290</v>
      </c>
      <c r="C13" s="159" t="s">
        <v>214</v>
      </c>
      <c r="D13" s="175" t="s">
        <v>215</v>
      </c>
      <c r="E13" s="159" t="s">
        <v>216</v>
      </c>
      <c r="F13" s="159" t="s">
        <v>217</v>
      </c>
      <c r="G13" s="159" t="s">
        <v>218</v>
      </c>
      <c r="H13" s="159" t="s">
        <v>219</v>
      </c>
      <c r="I13" s="159" t="s">
        <v>220</v>
      </c>
      <c r="J13" s="159" t="s">
        <v>221</v>
      </c>
      <c r="K13" s="159" t="s">
        <v>222</v>
      </c>
      <c r="L13" s="159" t="s">
        <v>223</v>
      </c>
      <c r="M13" s="159" t="s">
        <v>224</v>
      </c>
      <c r="N13" s="159" t="s">
        <v>225</v>
      </c>
      <c r="O13" s="159" t="s">
        <v>226</v>
      </c>
      <c r="P13" s="176"/>
      <c r="Q13" s="176"/>
    </row>
    <row r="14" spans="1:17" ht="12.75" customHeight="1" x14ac:dyDescent="0.3">
      <c r="A14" s="291"/>
      <c r="B14" s="293"/>
      <c r="C14" s="177">
        <v>2184</v>
      </c>
      <c r="D14" s="161" t="s">
        <v>291</v>
      </c>
      <c r="E14" s="161" t="s">
        <v>96</v>
      </c>
      <c r="F14" s="161" t="s">
        <v>292</v>
      </c>
      <c r="G14" s="161" t="s">
        <v>293</v>
      </c>
      <c r="H14" s="161" t="s">
        <v>294</v>
      </c>
      <c r="I14" s="161" t="s">
        <v>295</v>
      </c>
      <c r="J14" s="161" t="s">
        <v>296</v>
      </c>
      <c r="K14" s="161" t="s">
        <v>297</v>
      </c>
      <c r="L14" s="161" t="s">
        <v>298</v>
      </c>
      <c r="M14" s="161" t="s">
        <v>299</v>
      </c>
      <c r="N14" s="161" t="s">
        <v>300</v>
      </c>
      <c r="O14" s="163"/>
    </row>
    <row r="15" spans="1:17" ht="12.75" customHeight="1" x14ac:dyDescent="0.3">
      <c r="A15" s="291"/>
      <c r="B15" s="293"/>
      <c r="C15" s="177">
        <v>2185</v>
      </c>
      <c r="D15" s="161" t="s">
        <v>301</v>
      </c>
      <c r="E15" s="161" t="s">
        <v>82</v>
      </c>
      <c r="F15" s="161" t="s">
        <v>250</v>
      </c>
      <c r="G15" s="161" t="s">
        <v>302</v>
      </c>
      <c r="H15" s="161" t="s">
        <v>303</v>
      </c>
      <c r="I15" s="161" t="s">
        <v>304</v>
      </c>
      <c r="J15" s="161" t="s">
        <v>305</v>
      </c>
      <c r="K15" s="161" t="s">
        <v>306</v>
      </c>
      <c r="L15" s="161" t="s">
        <v>307</v>
      </c>
      <c r="M15" s="161" t="s">
        <v>308</v>
      </c>
      <c r="N15" s="161" t="s">
        <v>309</v>
      </c>
      <c r="O15" s="163"/>
    </row>
    <row r="16" spans="1:17" ht="12.75" customHeight="1" x14ac:dyDescent="0.3">
      <c r="A16" s="291"/>
      <c r="B16" s="293"/>
      <c r="C16" s="177">
        <v>2186</v>
      </c>
      <c r="D16" s="161" t="s">
        <v>310</v>
      </c>
      <c r="E16" s="161" t="s">
        <v>101</v>
      </c>
      <c r="F16" s="161" t="s">
        <v>311</v>
      </c>
      <c r="G16" s="161" t="s">
        <v>312</v>
      </c>
      <c r="H16" s="161" t="s">
        <v>173</v>
      </c>
      <c r="I16" s="161" t="s">
        <v>313</v>
      </c>
      <c r="J16" s="161" t="s">
        <v>122</v>
      </c>
      <c r="K16" s="161" t="s">
        <v>314</v>
      </c>
      <c r="L16" s="161" t="s">
        <v>128</v>
      </c>
      <c r="M16" s="161" t="s">
        <v>315</v>
      </c>
      <c r="N16" s="161" t="s">
        <v>316</v>
      </c>
      <c r="O16" s="163"/>
    </row>
    <row r="17" spans="1:17" ht="12.75" customHeight="1" x14ac:dyDescent="0.3">
      <c r="A17" s="291"/>
      <c r="B17" s="293"/>
      <c r="C17" s="177">
        <v>2191</v>
      </c>
      <c r="D17" s="161" t="s">
        <v>317</v>
      </c>
      <c r="E17" s="161" t="s">
        <v>88</v>
      </c>
      <c r="F17" s="161" t="s">
        <v>318</v>
      </c>
      <c r="G17" s="161" t="s">
        <v>319</v>
      </c>
      <c r="H17" s="161" t="s">
        <v>320</v>
      </c>
      <c r="I17" s="161" t="s">
        <v>321</v>
      </c>
      <c r="J17" s="161" t="s">
        <v>322</v>
      </c>
      <c r="K17" s="161" t="s">
        <v>323</v>
      </c>
      <c r="L17" s="161" t="s">
        <v>324</v>
      </c>
      <c r="M17" s="161" t="s">
        <v>325</v>
      </c>
      <c r="N17" s="161" t="s">
        <v>326</v>
      </c>
      <c r="O17" s="163"/>
    </row>
    <row r="18" spans="1:17" ht="12.75" customHeight="1" x14ac:dyDescent="0.3">
      <c r="A18" s="291"/>
      <c r="B18" s="293"/>
      <c r="C18" s="177">
        <v>2202</v>
      </c>
      <c r="D18" s="161" t="s">
        <v>241</v>
      </c>
      <c r="E18" s="161" t="s">
        <v>98</v>
      </c>
      <c r="F18" s="161" t="s">
        <v>327</v>
      </c>
      <c r="G18" s="161" t="s">
        <v>328</v>
      </c>
      <c r="H18" s="161" t="s">
        <v>329</v>
      </c>
      <c r="I18" s="161" t="s">
        <v>330</v>
      </c>
      <c r="J18" s="161" t="s">
        <v>29</v>
      </c>
      <c r="K18" s="161" t="s">
        <v>331</v>
      </c>
      <c r="L18" s="161" t="s">
        <v>320</v>
      </c>
      <c r="M18" s="161" t="s">
        <v>296</v>
      </c>
      <c r="N18" s="161" t="s">
        <v>332</v>
      </c>
      <c r="O18" s="163"/>
    </row>
    <row r="19" spans="1:17" ht="12.75" customHeight="1" x14ac:dyDescent="0.3">
      <c r="A19" s="291"/>
      <c r="B19" s="293"/>
      <c r="C19" s="177">
        <v>2203</v>
      </c>
      <c r="D19" s="161" t="s">
        <v>247</v>
      </c>
      <c r="E19" s="161" t="s">
        <v>93</v>
      </c>
      <c r="F19" s="161" t="s">
        <v>154</v>
      </c>
      <c r="G19" s="161" t="s">
        <v>333</v>
      </c>
      <c r="H19" s="161" t="s">
        <v>334</v>
      </c>
      <c r="I19" s="161" t="s">
        <v>335</v>
      </c>
      <c r="J19" s="161" t="s">
        <v>336</v>
      </c>
      <c r="K19" s="161" t="s">
        <v>337</v>
      </c>
      <c r="L19" s="161" t="s">
        <v>338</v>
      </c>
      <c r="M19" s="161" t="s">
        <v>339</v>
      </c>
      <c r="N19" s="161" t="s">
        <v>340</v>
      </c>
      <c r="O19" s="163"/>
    </row>
    <row r="20" spans="1:17" ht="12.75" customHeight="1" x14ac:dyDescent="0.3">
      <c r="A20" s="291"/>
      <c r="B20" s="293"/>
      <c r="C20" s="177">
        <v>2204</v>
      </c>
      <c r="D20" s="161" t="s">
        <v>341</v>
      </c>
      <c r="E20" s="161" t="s">
        <v>72</v>
      </c>
      <c r="F20" s="161" t="s">
        <v>342</v>
      </c>
      <c r="G20" s="161" t="s">
        <v>343</v>
      </c>
      <c r="H20" s="161" t="s">
        <v>344</v>
      </c>
      <c r="I20" s="161" t="s">
        <v>345</v>
      </c>
      <c r="J20" s="161" t="s">
        <v>346</v>
      </c>
      <c r="K20" s="161" t="s">
        <v>347</v>
      </c>
      <c r="L20" s="161" t="s">
        <v>348</v>
      </c>
      <c r="M20" s="161" t="s">
        <v>349</v>
      </c>
      <c r="N20" s="161" t="s">
        <v>350</v>
      </c>
      <c r="O20" s="163"/>
    </row>
    <row r="21" spans="1:17" ht="12.75" customHeight="1" x14ac:dyDescent="0.3">
      <c r="A21" s="291"/>
      <c r="B21" s="293"/>
      <c r="C21" s="177">
        <v>2208</v>
      </c>
      <c r="D21" s="161" t="s">
        <v>351</v>
      </c>
      <c r="E21" s="161" t="s">
        <v>352</v>
      </c>
      <c r="F21" s="161" t="s">
        <v>353</v>
      </c>
      <c r="G21" s="161" t="s">
        <v>354</v>
      </c>
      <c r="H21" s="161" t="s">
        <v>355</v>
      </c>
      <c r="I21" s="161" t="s">
        <v>356</v>
      </c>
      <c r="J21" s="161" t="s">
        <v>357</v>
      </c>
      <c r="K21" s="161" t="s">
        <v>358</v>
      </c>
      <c r="L21" s="161" t="s">
        <v>359</v>
      </c>
      <c r="M21" s="161" t="s">
        <v>360</v>
      </c>
      <c r="N21" s="161" t="s">
        <v>361</v>
      </c>
      <c r="O21" s="163"/>
    </row>
    <row r="22" spans="1:17" ht="12.75" customHeight="1" x14ac:dyDescent="0.3">
      <c r="A22" s="291"/>
      <c r="B22" s="293"/>
      <c r="C22" s="177">
        <v>2209</v>
      </c>
      <c r="D22" s="161" t="s">
        <v>362</v>
      </c>
      <c r="E22" s="161" t="s">
        <v>363</v>
      </c>
      <c r="F22" s="161" t="s">
        <v>364</v>
      </c>
      <c r="G22" s="161" t="s">
        <v>365</v>
      </c>
      <c r="H22" s="161" t="s">
        <v>366</v>
      </c>
      <c r="I22" s="161" t="s">
        <v>367</v>
      </c>
      <c r="J22" s="161" t="s">
        <v>368</v>
      </c>
      <c r="K22" s="161" t="s">
        <v>369</v>
      </c>
      <c r="L22" s="161" t="s">
        <v>370</v>
      </c>
      <c r="M22" s="161" t="s">
        <v>371</v>
      </c>
      <c r="N22" s="161" t="s">
        <v>372</v>
      </c>
      <c r="O22" s="163"/>
    </row>
    <row r="23" spans="1:17" ht="12.75" customHeight="1" x14ac:dyDescent="0.3">
      <c r="A23" s="291"/>
      <c r="B23" s="293"/>
      <c r="C23" s="177">
        <v>2211</v>
      </c>
      <c r="D23" s="161" t="s">
        <v>277</v>
      </c>
      <c r="E23" s="161" t="s">
        <v>373</v>
      </c>
      <c r="F23" s="161" t="s">
        <v>374</v>
      </c>
      <c r="G23" s="161" t="s">
        <v>375</v>
      </c>
      <c r="H23" s="161" t="s">
        <v>376</v>
      </c>
      <c r="I23" s="161" t="s">
        <v>377</v>
      </c>
      <c r="J23" s="161" t="s">
        <v>378</v>
      </c>
      <c r="K23" s="161" t="s">
        <v>379</v>
      </c>
      <c r="L23" s="161" t="s">
        <v>380</v>
      </c>
      <c r="M23" s="161" t="s">
        <v>381</v>
      </c>
      <c r="N23" s="161" t="s">
        <v>382</v>
      </c>
      <c r="O23" s="163" t="s">
        <v>0</v>
      </c>
    </row>
    <row r="24" spans="1:17" ht="12.75" customHeight="1" x14ac:dyDescent="0.3">
      <c r="A24" s="291"/>
      <c r="B24" s="293"/>
      <c r="C24" s="177">
        <v>2212</v>
      </c>
      <c r="D24" s="161" t="s">
        <v>383</v>
      </c>
      <c r="E24" s="161" t="s">
        <v>384</v>
      </c>
      <c r="F24" s="161" t="s">
        <v>385</v>
      </c>
      <c r="G24" s="161" t="s">
        <v>386</v>
      </c>
      <c r="H24" s="161" t="s">
        <v>387</v>
      </c>
      <c r="I24" s="161" t="s">
        <v>388</v>
      </c>
      <c r="J24" s="161" t="s">
        <v>389</v>
      </c>
      <c r="K24" s="161" t="s">
        <v>390</v>
      </c>
      <c r="L24" s="161" t="s">
        <v>391</v>
      </c>
      <c r="M24" s="161" t="s">
        <v>392</v>
      </c>
      <c r="N24" s="161" t="s">
        <v>393</v>
      </c>
      <c r="O24" s="163"/>
    </row>
    <row r="25" spans="1:17" ht="12.75" customHeight="1" x14ac:dyDescent="0.3">
      <c r="A25" s="291"/>
      <c r="B25" s="293"/>
      <c r="C25" s="160">
        <v>2213</v>
      </c>
      <c r="D25" s="161" t="s">
        <v>394</v>
      </c>
      <c r="E25" s="161" t="s">
        <v>395</v>
      </c>
      <c r="F25" s="161" t="s">
        <v>396</v>
      </c>
      <c r="G25" s="161" t="s">
        <v>397</v>
      </c>
      <c r="H25" s="161" t="s">
        <v>398</v>
      </c>
      <c r="I25" s="161" t="s">
        <v>399</v>
      </c>
      <c r="J25" s="161" t="s">
        <v>400</v>
      </c>
      <c r="K25" s="161" t="s">
        <v>401</v>
      </c>
      <c r="L25" s="161" t="s">
        <v>402</v>
      </c>
      <c r="M25" s="161" t="s">
        <v>403</v>
      </c>
      <c r="N25" s="161" t="s">
        <v>404</v>
      </c>
      <c r="O25" s="163"/>
    </row>
    <row r="26" spans="1:17" s="174" customFormat="1" x14ac:dyDescent="0.3">
      <c r="A26" s="166"/>
      <c r="B26" s="167"/>
      <c r="C26" s="178"/>
      <c r="D26" s="17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74" customFormat="1" x14ac:dyDescent="0.3">
      <c r="A27" s="166"/>
      <c r="B27" s="167"/>
      <c r="C27" s="178"/>
      <c r="D27" s="17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2.75" customHeight="1" x14ac:dyDescent="0.3">
      <c r="A28" s="291" t="s">
        <v>405</v>
      </c>
      <c r="B28" s="293" t="s">
        <v>406</v>
      </c>
      <c r="C28" s="159" t="s">
        <v>214</v>
      </c>
      <c r="D28" s="158" t="s">
        <v>215</v>
      </c>
      <c r="E28" s="159" t="s">
        <v>216</v>
      </c>
      <c r="F28" s="159" t="s">
        <v>217</v>
      </c>
      <c r="G28" s="159" t="s">
        <v>218</v>
      </c>
      <c r="H28" s="159" t="s">
        <v>219</v>
      </c>
      <c r="I28" s="159" t="s">
        <v>220</v>
      </c>
      <c r="J28" s="159" t="s">
        <v>221</v>
      </c>
      <c r="K28" s="159" t="s">
        <v>222</v>
      </c>
      <c r="L28" s="159" t="s">
        <v>223</v>
      </c>
      <c r="M28" s="159" t="s">
        <v>224</v>
      </c>
      <c r="N28" s="159" t="s">
        <v>225</v>
      </c>
      <c r="O28" s="159" t="s">
        <v>226</v>
      </c>
      <c r="P28" s="176"/>
      <c r="Q28" s="176"/>
    </row>
    <row r="29" spans="1:17" ht="12.75" customHeight="1" x14ac:dyDescent="0.3">
      <c r="A29" s="291"/>
      <c r="B29" s="293"/>
      <c r="C29" s="160">
        <v>2187</v>
      </c>
      <c r="D29" s="161" t="s">
        <v>227</v>
      </c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 t="s">
        <v>228</v>
      </c>
    </row>
    <row r="30" spans="1:17" ht="12.75" customHeight="1" x14ac:dyDescent="0.3">
      <c r="A30" s="291"/>
      <c r="B30" s="293"/>
      <c r="C30" s="160">
        <v>2188</v>
      </c>
      <c r="D30" s="161" t="s">
        <v>407</v>
      </c>
      <c r="E30" s="161" t="s">
        <v>115</v>
      </c>
      <c r="F30" s="161" t="s">
        <v>408</v>
      </c>
      <c r="G30" s="161" t="s">
        <v>305</v>
      </c>
      <c r="H30" s="161" t="s">
        <v>243</v>
      </c>
      <c r="I30" s="161" t="s">
        <v>409</v>
      </c>
      <c r="J30" s="161" t="s">
        <v>408</v>
      </c>
      <c r="K30" s="161" t="s">
        <v>179</v>
      </c>
      <c r="L30" s="161" t="s">
        <v>115</v>
      </c>
      <c r="M30" s="161" t="s">
        <v>345</v>
      </c>
      <c r="N30" s="161"/>
      <c r="O30" s="163"/>
    </row>
    <row r="31" spans="1:17" ht="12.75" customHeight="1" x14ac:dyDescent="0.3">
      <c r="A31" s="291"/>
      <c r="B31" s="293"/>
      <c r="C31" s="160">
        <v>2189</v>
      </c>
      <c r="D31" s="161" t="s">
        <v>410</v>
      </c>
      <c r="E31" s="161" t="s">
        <v>110</v>
      </c>
      <c r="F31" s="161" t="s">
        <v>411</v>
      </c>
      <c r="G31" s="161" t="s">
        <v>294</v>
      </c>
      <c r="H31" s="161" t="s">
        <v>110</v>
      </c>
      <c r="I31" s="161" t="s">
        <v>411</v>
      </c>
      <c r="J31" s="161" t="s">
        <v>313</v>
      </c>
      <c r="K31" s="161" t="s">
        <v>412</v>
      </c>
      <c r="L31" s="161" t="s">
        <v>138</v>
      </c>
      <c r="M31" s="161" t="s">
        <v>413</v>
      </c>
      <c r="N31" s="161"/>
      <c r="O31" s="163"/>
    </row>
    <row r="32" spans="1:17" ht="12.75" customHeight="1" x14ac:dyDescent="0.3">
      <c r="A32" s="291"/>
      <c r="B32" s="293"/>
      <c r="C32" s="160">
        <v>2192</v>
      </c>
      <c r="D32" s="161" t="s">
        <v>43</v>
      </c>
      <c r="E32" s="161" t="s">
        <v>414</v>
      </c>
      <c r="F32" s="161" t="s">
        <v>415</v>
      </c>
      <c r="G32" s="161" t="s">
        <v>416</v>
      </c>
      <c r="H32" s="161" t="s">
        <v>417</v>
      </c>
      <c r="I32" s="161" t="s">
        <v>418</v>
      </c>
      <c r="J32" s="161" t="s">
        <v>419</v>
      </c>
      <c r="K32" s="161" t="s">
        <v>420</v>
      </c>
      <c r="L32" s="161" t="s">
        <v>421</v>
      </c>
      <c r="M32" s="163"/>
      <c r="N32" s="163"/>
      <c r="O32" s="163"/>
    </row>
    <row r="33" spans="1:17" ht="12.75" customHeight="1" x14ac:dyDescent="0.3">
      <c r="A33" s="291"/>
      <c r="B33" s="293"/>
      <c r="C33" s="160">
        <v>2193</v>
      </c>
      <c r="D33" s="161" t="s">
        <v>422</v>
      </c>
      <c r="E33" s="161" t="s">
        <v>128</v>
      </c>
      <c r="F33" s="161" t="s">
        <v>173</v>
      </c>
      <c r="G33" s="161" t="s">
        <v>38</v>
      </c>
      <c r="H33" s="161" t="s">
        <v>423</v>
      </c>
      <c r="I33" s="161" t="s">
        <v>346</v>
      </c>
      <c r="J33" s="161" t="s">
        <v>424</v>
      </c>
      <c r="K33" s="161" t="s">
        <v>425</v>
      </c>
      <c r="L33" s="161" t="s">
        <v>426</v>
      </c>
      <c r="M33" s="161"/>
      <c r="N33" s="161"/>
      <c r="O33" s="163"/>
    </row>
    <row r="34" spans="1:17" ht="12.75" customHeight="1" x14ac:dyDescent="0.3">
      <c r="A34" s="291"/>
      <c r="B34" s="293"/>
      <c r="C34" s="160">
        <v>2194</v>
      </c>
      <c r="D34" s="161" t="s">
        <v>427</v>
      </c>
      <c r="E34" s="161" t="s">
        <v>140</v>
      </c>
      <c r="F34" s="161" t="s">
        <v>409</v>
      </c>
      <c r="G34" s="161" t="s">
        <v>428</v>
      </c>
      <c r="H34" s="161" t="s">
        <v>429</v>
      </c>
      <c r="I34" s="161" t="s">
        <v>430</v>
      </c>
      <c r="J34" s="161" t="s">
        <v>302</v>
      </c>
      <c r="K34" s="161" t="s">
        <v>431</v>
      </c>
      <c r="L34" s="161" t="s">
        <v>432</v>
      </c>
      <c r="M34" s="161" t="s">
        <v>433</v>
      </c>
      <c r="N34" s="161" t="s">
        <v>434</v>
      </c>
      <c r="O34" s="163"/>
    </row>
    <row r="35" spans="1:17" ht="12.75" customHeight="1" x14ac:dyDescent="0.3">
      <c r="A35" s="291"/>
      <c r="B35" s="293"/>
      <c r="C35" s="160">
        <v>2195</v>
      </c>
      <c r="D35" s="161" t="s">
        <v>435</v>
      </c>
      <c r="E35" s="161" t="s">
        <v>122</v>
      </c>
      <c r="F35" s="161" t="s">
        <v>436</v>
      </c>
      <c r="G35" s="161" t="s">
        <v>437</v>
      </c>
      <c r="H35" s="161" t="s">
        <v>438</v>
      </c>
      <c r="I35" s="161" t="s">
        <v>439</v>
      </c>
      <c r="J35" s="161" t="s">
        <v>440</v>
      </c>
      <c r="K35" s="161" t="s">
        <v>441</v>
      </c>
      <c r="L35" s="161" t="s">
        <v>442</v>
      </c>
      <c r="M35" s="161" t="s">
        <v>443</v>
      </c>
      <c r="N35" s="161" t="s">
        <v>444</v>
      </c>
      <c r="O35" s="163"/>
    </row>
    <row r="36" spans="1:17" ht="12.75" customHeight="1" x14ac:dyDescent="0.3">
      <c r="A36" s="291"/>
      <c r="B36" s="293"/>
      <c r="C36" s="160">
        <v>2205</v>
      </c>
      <c r="D36" s="161" t="s">
        <v>445</v>
      </c>
      <c r="E36" s="163" t="s">
        <v>132</v>
      </c>
      <c r="F36" s="163" t="s">
        <v>309</v>
      </c>
      <c r="G36" s="163" t="s">
        <v>128</v>
      </c>
      <c r="H36" s="163" t="s">
        <v>446</v>
      </c>
      <c r="I36" s="163" t="s">
        <v>447</v>
      </c>
      <c r="J36" s="163" t="s">
        <v>448</v>
      </c>
      <c r="K36" s="163" t="s">
        <v>449</v>
      </c>
      <c r="L36" s="163" t="s">
        <v>450</v>
      </c>
      <c r="M36" s="163" t="s">
        <v>451</v>
      </c>
      <c r="N36" s="161" t="s">
        <v>452</v>
      </c>
      <c r="O36" s="163"/>
    </row>
    <row r="37" spans="1:17" ht="12.75" customHeight="1" x14ac:dyDescent="0.3">
      <c r="A37" s="291"/>
      <c r="B37" s="293"/>
      <c r="C37" s="160">
        <v>2200</v>
      </c>
      <c r="D37" s="161" t="s">
        <v>453</v>
      </c>
      <c r="E37" s="161" t="s">
        <v>118</v>
      </c>
      <c r="F37" s="180" t="s">
        <v>454</v>
      </c>
      <c r="G37" s="180" t="s">
        <v>319</v>
      </c>
      <c r="H37" s="180" t="s">
        <v>302</v>
      </c>
      <c r="I37" s="180" t="s">
        <v>346</v>
      </c>
      <c r="J37" s="180" t="s">
        <v>455</v>
      </c>
      <c r="K37" s="180" t="s">
        <v>431</v>
      </c>
      <c r="L37" s="180" t="s">
        <v>19</v>
      </c>
      <c r="M37" s="180"/>
      <c r="N37" s="181"/>
      <c r="O37" s="163"/>
    </row>
    <row r="38" spans="1:17" s="174" customFormat="1" ht="12.75" customHeight="1" x14ac:dyDescent="0.3">
      <c r="A38" s="291"/>
      <c r="B38" s="293"/>
      <c r="C38" s="160">
        <v>2214</v>
      </c>
      <c r="D38" s="181" t="s">
        <v>383</v>
      </c>
      <c r="E38" s="181" t="s">
        <v>456</v>
      </c>
      <c r="F38" s="181" t="s">
        <v>457</v>
      </c>
      <c r="G38" s="181" t="s">
        <v>458</v>
      </c>
      <c r="H38" s="181" t="s">
        <v>459</v>
      </c>
      <c r="I38" s="181" t="s">
        <v>460</v>
      </c>
      <c r="J38" s="181" t="s">
        <v>461</v>
      </c>
      <c r="K38" s="181" t="s">
        <v>462</v>
      </c>
      <c r="L38" s="181" t="s">
        <v>463</v>
      </c>
      <c r="M38" s="181" t="s">
        <v>392</v>
      </c>
      <c r="N38" s="181" t="s">
        <v>464</v>
      </c>
      <c r="O38" s="163"/>
      <c r="P38" s="1"/>
      <c r="Q38" s="1"/>
    </row>
    <row r="39" spans="1:17" ht="12.75" customHeight="1" x14ac:dyDescent="0.3">
      <c r="A39" s="291"/>
      <c r="B39" s="293"/>
      <c r="C39" s="160">
        <v>2215</v>
      </c>
      <c r="D39" s="161" t="s">
        <v>465</v>
      </c>
      <c r="E39" s="161" t="s">
        <v>320</v>
      </c>
      <c r="F39" s="161" t="s">
        <v>125</v>
      </c>
      <c r="G39" s="161" t="s">
        <v>466</v>
      </c>
      <c r="H39" s="161" t="s">
        <v>190</v>
      </c>
      <c r="I39" s="161" t="s">
        <v>467</v>
      </c>
      <c r="J39" s="161" t="s">
        <v>468</v>
      </c>
      <c r="K39" s="161" t="s">
        <v>469</v>
      </c>
      <c r="L39" s="161" t="s">
        <v>470</v>
      </c>
      <c r="M39" s="161" t="s">
        <v>190</v>
      </c>
      <c r="N39" s="161" t="s">
        <v>19</v>
      </c>
      <c r="O39" s="163"/>
    </row>
    <row r="40" spans="1:17" s="186" customFormat="1" ht="12.75" customHeight="1" x14ac:dyDescent="0.3">
      <c r="A40" s="182"/>
      <c r="B40" s="183"/>
      <c r="C40" s="184"/>
      <c r="D40" s="185"/>
      <c r="K40" s="170" t="s">
        <v>228</v>
      </c>
      <c r="L40" s="171" t="s">
        <v>288</v>
      </c>
    </row>
    <row r="41" spans="1:17" s="186" customFormat="1" ht="12.75" customHeight="1" x14ac:dyDescent="0.3">
      <c r="A41" s="182"/>
      <c r="B41" s="183"/>
      <c r="C41" s="184"/>
      <c r="D41" s="185"/>
    </row>
    <row r="42" spans="1:17" ht="12.75" customHeight="1" x14ac:dyDescent="0.3">
      <c r="A42" s="287" t="s">
        <v>471</v>
      </c>
      <c r="B42" s="289" t="s">
        <v>472</v>
      </c>
      <c r="C42" s="157" t="s">
        <v>214</v>
      </c>
      <c r="D42" s="158" t="s">
        <v>215</v>
      </c>
      <c r="E42" s="159" t="s">
        <v>216</v>
      </c>
      <c r="F42" s="159" t="s">
        <v>217</v>
      </c>
      <c r="G42" s="159" t="s">
        <v>218</v>
      </c>
      <c r="H42" s="159" t="s">
        <v>219</v>
      </c>
      <c r="I42" s="159" t="s">
        <v>220</v>
      </c>
      <c r="J42" s="159" t="s">
        <v>221</v>
      </c>
      <c r="K42" s="159" t="s">
        <v>222</v>
      </c>
      <c r="L42" s="159" t="s">
        <v>223</v>
      </c>
      <c r="M42" s="159" t="s">
        <v>224</v>
      </c>
      <c r="N42" s="159" t="s">
        <v>225</v>
      </c>
      <c r="O42" s="159" t="s">
        <v>226</v>
      </c>
    </row>
    <row r="43" spans="1:17" ht="12.75" customHeight="1" x14ac:dyDescent="0.3">
      <c r="A43" s="288"/>
      <c r="B43" s="290"/>
      <c r="C43" s="160">
        <v>2196</v>
      </c>
      <c r="D43" s="161" t="s">
        <v>435</v>
      </c>
      <c r="E43" s="161" t="s">
        <v>179</v>
      </c>
      <c r="F43" s="161" t="s">
        <v>473</v>
      </c>
      <c r="G43" s="161" t="s">
        <v>474</v>
      </c>
      <c r="H43" s="161" t="s">
        <v>475</v>
      </c>
      <c r="I43" s="161" t="s">
        <v>251</v>
      </c>
      <c r="J43" s="161" t="s">
        <v>154</v>
      </c>
      <c r="K43" s="161" t="s">
        <v>476</v>
      </c>
      <c r="L43" s="161" t="s">
        <v>309</v>
      </c>
      <c r="M43" s="161" t="s">
        <v>308</v>
      </c>
      <c r="N43" s="161" t="s">
        <v>477</v>
      </c>
      <c r="O43" s="187"/>
    </row>
    <row r="44" spans="1:17" ht="12.75" customHeight="1" x14ac:dyDescent="0.3">
      <c r="A44" s="288"/>
      <c r="B44" s="290"/>
      <c r="C44" s="160">
        <v>2197</v>
      </c>
      <c r="D44" s="161" t="s">
        <v>478</v>
      </c>
      <c r="E44" s="161" t="s">
        <v>19</v>
      </c>
      <c r="F44" s="161" t="s">
        <v>479</v>
      </c>
      <c r="G44" s="161" t="s">
        <v>34</v>
      </c>
      <c r="H44" s="161" t="s">
        <v>480</v>
      </c>
      <c r="I44" s="161" t="s">
        <v>481</v>
      </c>
      <c r="J44" s="161" t="s">
        <v>482</v>
      </c>
      <c r="K44" s="161" t="s">
        <v>483</v>
      </c>
      <c r="L44" s="161" t="s">
        <v>322</v>
      </c>
      <c r="M44" s="161" t="s">
        <v>302</v>
      </c>
      <c r="N44" s="161"/>
      <c r="O44" s="163"/>
    </row>
    <row r="45" spans="1:17" s="174" customFormat="1" ht="12.75" customHeight="1" x14ac:dyDescent="0.3">
      <c r="A45" s="288"/>
      <c r="B45" s="290"/>
      <c r="C45" s="160">
        <v>2216</v>
      </c>
      <c r="D45" s="161" t="s">
        <v>484</v>
      </c>
      <c r="E45" s="161" t="s">
        <v>485</v>
      </c>
      <c r="F45" s="161" t="s">
        <v>486</v>
      </c>
      <c r="G45" s="161" t="s">
        <v>487</v>
      </c>
      <c r="H45" s="161" t="s">
        <v>488</v>
      </c>
      <c r="I45" s="161" t="s">
        <v>489</v>
      </c>
      <c r="J45" s="161" t="s">
        <v>490</v>
      </c>
      <c r="K45" s="161" t="s">
        <v>491</v>
      </c>
      <c r="L45" s="161" t="s">
        <v>492</v>
      </c>
      <c r="M45" s="161"/>
      <c r="N45" s="161"/>
      <c r="O45" s="163"/>
      <c r="P45" s="1"/>
      <c r="Q45" s="1"/>
    </row>
    <row r="46" spans="1:17" ht="12.75" customHeight="1" x14ac:dyDescent="0.3">
      <c r="A46" s="288"/>
      <c r="B46" s="290"/>
      <c r="C46" s="160">
        <v>2217</v>
      </c>
      <c r="D46" s="161" t="s">
        <v>493</v>
      </c>
      <c r="E46" s="161" t="s">
        <v>494</v>
      </c>
      <c r="F46" s="161" t="s">
        <v>495</v>
      </c>
      <c r="G46" s="161" t="s">
        <v>496</v>
      </c>
      <c r="H46" s="161" t="s">
        <v>497</v>
      </c>
      <c r="I46" s="161" t="s">
        <v>498</v>
      </c>
      <c r="J46" s="161" t="s">
        <v>499</v>
      </c>
      <c r="K46" s="161" t="s">
        <v>500</v>
      </c>
      <c r="L46" s="161" t="s">
        <v>501</v>
      </c>
      <c r="M46" s="161" t="s">
        <v>502</v>
      </c>
      <c r="N46" s="161" t="s">
        <v>503</v>
      </c>
      <c r="O46" s="187"/>
      <c r="P46" s="176"/>
      <c r="Q46" s="176"/>
    </row>
    <row r="47" spans="1:17" ht="12.75" customHeight="1" x14ac:dyDescent="0.3">
      <c r="A47" s="288"/>
      <c r="B47" s="290"/>
      <c r="C47" s="160">
        <v>2218</v>
      </c>
      <c r="D47" s="161" t="s">
        <v>504</v>
      </c>
      <c r="E47" s="161" t="s">
        <v>505</v>
      </c>
      <c r="F47" s="161" t="s">
        <v>506</v>
      </c>
      <c r="G47" s="161" t="s">
        <v>507</v>
      </c>
      <c r="H47" s="161" t="s">
        <v>508</v>
      </c>
      <c r="I47" s="161" t="s">
        <v>509</v>
      </c>
      <c r="J47" s="161" t="s">
        <v>510</v>
      </c>
      <c r="K47" s="161" t="s">
        <v>511</v>
      </c>
      <c r="L47" s="161" t="s">
        <v>512</v>
      </c>
      <c r="M47" s="161" t="s">
        <v>513</v>
      </c>
      <c r="N47" s="161"/>
      <c r="O47" s="187"/>
      <c r="P47" s="176"/>
      <c r="Q47" s="176"/>
    </row>
    <row r="48" spans="1:17" ht="12.75" customHeight="1" x14ac:dyDescent="0.3">
      <c r="A48" s="288"/>
      <c r="B48" s="290"/>
      <c r="C48" s="160">
        <v>2219</v>
      </c>
      <c r="D48" s="161" t="s">
        <v>514</v>
      </c>
      <c r="E48" s="161" t="s">
        <v>515</v>
      </c>
      <c r="F48" s="161" t="s">
        <v>516</v>
      </c>
      <c r="G48" s="161" t="s">
        <v>517</v>
      </c>
      <c r="H48" s="161" t="s">
        <v>518</v>
      </c>
      <c r="I48" s="161" t="s">
        <v>519</v>
      </c>
      <c r="J48" s="161" t="s">
        <v>520</v>
      </c>
      <c r="K48" s="161" t="s">
        <v>521</v>
      </c>
      <c r="L48" s="161" t="s">
        <v>522</v>
      </c>
      <c r="M48" s="161"/>
      <c r="N48" s="161"/>
      <c r="O48" s="163"/>
      <c r="P48" s="176"/>
      <c r="Q48" s="176"/>
    </row>
    <row r="49" spans="1:17" ht="12.75" customHeight="1" x14ac:dyDescent="0.3">
      <c r="A49" s="288"/>
      <c r="B49" s="290"/>
      <c r="C49" s="160">
        <v>2222</v>
      </c>
      <c r="D49" s="161" t="s">
        <v>523</v>
      </c>
      <c r="E49" s="161" t="s">
        <v>524</v>
      </c>
      <c r="F49" s="161" t="s">
        <v>525</v>
      </c>
      <c r="G49" s="161" t="s">
        <v>526</v>
      </c>
      <c r="H49" s="161" t="s">
        <v>527</v>
      </c>
      <c r="I49" s="161" t="s">
        <v>528</v>
      </c>
      <c r="J49" s="161" t="s">
        <v>529</v>
      </c>
      <c r="K49" s="161" t="s">
        <v>530</v>
      </c>
      <c r="L49" s="161" t="s">
        <v>531</v>
      </c>
      <c r="M49" s="161"/>
      <c r="N49" s="161"/>
      <c r="O49" s="163"/>
      <c r="P49" s="176"/>
      <c r="Q49" s="176"/>
    </row>
    <row r="50" spans="1:17" ht="12.75" customHeight="1" x14ac:dyDescent="0.3">
      <c r="A50" s="288"/>
      <c r="B50" s="290"/>
      <c r="C50" s="160">
        <v>2223</v>
      </c>
      <c r="D50" s="161" t="s">
        <v>532</v>
      </c>
      <c r="E50" s="161" t="s">
        <v>533</v>
      </c>
      <c r="F50" s="161" t="s">
        <v>534</v>
      </c>
      <c r="G50" s="161" t="s">
        <v>535</v>
      </c>
      <c r="H50" s="161" t="s">
        <v>536</v>
      </c>
      <c r="I50" s="161" t="s">
        <v>537</v>
      </c>
      <c r="J50" s="161" t="s">
        <v>538</v>
      </c>
      <c r="K50" s="161" t="s">
        <v>539</v>
      </c>
      <c r="L50" s="161" t="s">
        <v>540</v>
      </c>
      <c r="M50" s="161"/>
      <c r="N50" s="161"/>
      <c r="O50" s="187"/>
      <c r="P50" s="176"/>
      <c r="Q50" s="176"/>
    </row>
    <row r="51" spans="1:17" ht="12.75" customHeight="1" x14ac:dyDescent="0.3">
      <c r="A51" s="288"/>
      <c r="B51" s="290"/>
      <c r="C51" s="160">
        <v>2224</v>
      </c>
      <c r="D51" s="161" t="s">
        <v>541</v>
      </c>
      <c r="E51" s="161" t="s">
        <v>167</v>
      </c>
      <c r="F51" s="161" t="s">
        <v>542</v>
      </c>
      <c r="G51" s="161" t="s">
        <v>309</v>
      </c>
      <c r="H51" s="161" t="s">
        <v>543</v>
      </c>
      <c r="I51" s="161" t="s">
        <v>544</v>
      </c>
      <c r="J51" s="161" t="s">
        <v>545</v>
      </c>
      <c r="K51" s="161" t="s">
        <v>546</v>
      </c>
      <c r="L51" s="161" t="s">
        <v>547</v>
      </c>
      <c r="M51" s="161"/>
      <c r="N51" s="161"/>
      <c r="O51" s="187"/>
    </row>
    <row r="52" spans="1:17" ht="12.75" customHeight="1" x14ac:dyDescent="0.3">
      <c r="A52" s="288"/>
      <c r="B52" s="290"/>
      <c r="C52" s="160">
        <v>2225</v>
      </c>
      <c r="D52" s="161" t="s">
        <v>548</v>
      </c>
      <c r="E52" s="161" t="s">
        <v>549</v>
      </c>
      <c r="F52" s="161" t="s">
        <v>550</v>
      </c>
      <c r="G52" s="161" t="s">
        <v>186</v>
      </c>
      <c r="H52" s="161" t="s">
        <v>551</v>
      </c>
      <c r="I52" s="161" t="s">
        <v>293</v>
      </c>
      <c r="J52" s="161" t="s">
        <v>552</v>
      </c>
      <c r="K52" s="161" t="s">
        <v>553</v>
      </c>
      <c r="L52" s="161" t="s">
        <v>554</v>
      </c>
      <c r="M52" s="161"/>
      <c r="N52" s="161"/>
      <c r="O52" s="163"/>
    </row>
    <row r="53" spans="1:17" ht="12.75" customHeight="1" x14ac:dyDescent="0.3">
      <c r="A53" s="188"/>
      <c r="B53" s="188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89"/>
    </row>
    <row r="54" spans="1:17" ht="12.75" customHeight="1" x14ac:dyDescent="0.3">
      <c r="A54" s="188"/>
      <c r="B54" s="188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89"/>
    </row>
    <row r="55" spans="1:17" ht="12.75" customHeight="1" x14ac:dyDescent="0.3">
      <c r="A55" s="291" t="s">
        <v>555</v>
      </c>
      <c r="B55" s="293" t="s">
        <v>556</v>
      </c>
      <c r="C55" s="159" t="s">
        <v>214</v>
      </c>
      <c r="D55" s="175" t="s">
        <v>215</v>
      </c>
      <c r="E55" s="159" t="s">
        <v>216</v>
      </c>
      <c r="F55" s="159" t="s">
        <v>217</v>
      </c>
      <c r="G55" s="159" t="s">
        <v>218</v>
      </c>
      <c r="H55" s="159" t="s">
        <v>219</v>
      </c>
      <c r="I55" s="159" t="s">
        <v>220</v>
      </c>
      <c r="J55" s="159" t="s">
        <v>221</v>
      </c>
      <c r="K55" s="159" t="s">
        <v>222</v>
      </c>
      <c r="L55" s="159" t="s">
        <v>223</v>
      </c>
      <c r="M55" s="159" t="s">
        <v>224</v>
      </c>
      <c r="N55" s="159" t="s">
        <v>225</v>
      </c>
      <c r="O55" s="159" t="s">
        <v>226</v>
      </c>
    </row>
    <row r="56" spans="1:17" ht="12.75" customHeight="1" x14ac:dyDescent="0.3">
      <c r="A56" s="292"/>
      <c r="B56" s="293"/>
      <c r="C56" s="160">
        <v>2220</v>
      </c>
      <c r="D56" s="161" t="s">
        <v>484</v>
      </c>
      <c r="E56" s="163" t="s">
        <v>186</v>
      </c>
      <c r="F56" s="163" t="s">
        <v>557</v>
      </c>
      <c r="G56" s="163" t="s">
        <v>558</v>
      </c>
      <c r="H56" s="163" t="s">
        <v>559</v>
      </c>
      <c r="I56" s="163" t="s">
        <v>346</v>
      </c>
      <c r="J56" s="163" t="s">
        <v>293</v>
      </c>
      <c r="K56" s="163" t="s">
        <v>336</v>
      </c>
      <c r="L56" s="163" t="s">
        <v>560</v>
      </c>
      <c r="M56" s="163"/>
      <c r="N56" s="163"/>
      <c r="O56" s="163"/>
    </row>
    <row r="57" spans="1:17" ht="12.75" customHeight="1" x14ac:dyDescent="0.3">
      <c r="A57" s="292"/>
      <c r="B57" s="293"/>
      <c r="C57" s="160">
        <v>2221</v>
      </c>
      <c r="D57" s="161" t="s">
        <v>493</v>
      </c>
      <c r="E57" s="161" t="s">
        <v>194</v>
      </c>
      <c r="F57" s="161" t="s">
        <v>243</v>
      </c>
      <c r="G57" s="161" t="s">
        <v>561</v>
      </c>
      <c r="H57" s="161" t="s">
        <v>251</v>
      </c>
      <c r="I57" s="161" t="s">
        <v>562</v>
      </c>
      <c r="J57" s="161" t="s">
        <v>563</v>
      </c>
      <c r="K57" s="161" t="s">
        <v>564</v>
      </c>
      <c r="L57" s="161" t="s">
        <v>565</v>
      </c>
      <c r="M57" s="161"/>
      <c r="N57" s="163"/>
      <c r="O57" s="163"/>
    </row>
    <row r="58" spans="1:17" s="176" customFormat="1" ht="12.75" customHeight="1" x14ac:dyDescent="0.3">
      <c r="A58" s="292"/>
      <c r="B58" s="293"/>
      <c r="C58" s="160">
        <v>2226</v>
      </c>
      <c r="D58" s="161" t="s">
        <v>523</v>
      </c>
      <c r="E58" s="161" t="s">
        <v>200</v>
      </c>
      <c r="F58" s="161" t="s">
        <v>171</v>
      </c>
      <c r="G58" s="161" t="s">
        <v>566</v>
      </c>
      <c r="H58" s="161" t="s">
        <v>551</v>
      </c>
      <c r="I58" s="161" t="s">
        <v>251</v>
      </c>
      <c r="J58" s="161" t="s">
        <v>466</v>
      </c>
      <c r="K58" s="161" t="s">
        <v>567</v>
      </c>
      <c r="L58" s="161" t="s">
        <v>568</v>
      </c>
      <c r="M58" s="161"/>
      <c r="N58" s="161"/>
      <c r="O58" s="163"/>
      <c r="P58" s="1"/>
      <c r="Q58" s="1"/>
    </row>
    <row r="59" spans="1:17" ht="12.75" customHeight="1" x14ac:dyDescent="0.3">
      <c r="A59" s="292"/>
      <c r="B59" s="293"/>
      <c r="C59" s="160">
        <v>2227</v>
      </c>
      <c r="D59" s="161" t="s">
        <v>532</v>
      </c>
      <c r="E59" s="163" t="s">
        <v>198</v>
      </c>
      <c r="F59" s="163" t="s">
        <v>569</v>
      </c>
      <c r="G59" s="163" t="s">
        <v>570</v>
      </c>
      <c r="H59" s="161" t="s">
        <v>571</v>
      </c>
      <c r="I59" s="163" t="s">
        <v>572</v>
      </c>
      <c r="J59" s="163" t="s">
        <v>347</v>
      </c>
      <c r="K59" s="163" t="s">
        <v>573</v>
      </c>
      <c r="L59" s="163" t="s">
        <v>569</v>
      </c>
      <c r="M59" s="163"/>
      <c r="N59" s="161"/>
      <c r="O59" s="190"/>
      <c r="P59" s="176"/>
      <c r="Q59" s="176"/>
    </row>
    <row r="60" spans="1:17" x14ac:dyDescent="0.3">
      <c r="A60" s="292"/>
      <c r="B60" s="293"/>
      <c r="C60" s="160">
        <v>2228</v>
      </c>
      <c r="D60" s="161" t="s">
        <v>541</v>
      </c>
      <c r="E60" s="163" t="s">
        <v>190</v>
      </c>
      <c r="F60" s="163" t="s">
        <v>574</v>
      </c>
      <c r="G60" s="163" t="s">
        <v>575</v>
      </c>
      <c r="H60" s="163" t="s">
        <v>576</v>
      </c>
      <c r="I60" s="163" t="s">
        <v>577</v>
      </c>
      <c r="J60" s="163" t="s">
        <v>578</v>
      </c>
      <c r="K60" s="163" t="s">
        <v>579</v>
      </c>
      <c r="L60" s="163" t="s">
        <v>302</v>
      </c>
      <c r="M60" s="163"/>
      <c r="N60" s="163"/>
      <c r="O60" s="163"/>
    </row>
    <row r="61" spans="1:17" x14ac:dyDescent="0.3">
      <c r="A61" s="292"/>
      <c r="B61" s="293"/>
      <c r="C61" s="160">
        <v>2229</v>
      </c>
      <c r="D61" s="161" t="s">
        <v>548</v>
      </c>
      <c r="E61" s="163" t="s">
        <v>202</v>
      </c>
      <c r="F61" s="163" t="s">
        <v>559</v>
      </c>
      <c r="G61" s="161" t="s">
        <v>580</v>
      </c>
      <c r="H61" s="163" t="s">
        <v>179</v>
      </c>
      <c r="I61" s="163" t="s">
        <v>455</v>
      </c>
      <c r="J61" s="163" t="s">
        <v>581</v>
      </c>
      <c r="K61" s="163" t="s">
        <v>582</v>
      </c>
      <c r="L61" s="163" t="s">
        <v>583</v>
      </c>
      <c r="M61" s="163"/>
      <c r="N61" s="163"/>
      <c r="O61" s="163"/>
    </row>
    <row r="62" spans="1:17" x14ac:dyDescent="0.3">
      <c r="A62" s="292"/>
      <c r="B62" s="293"/>
      <c r="C62" s="160">
        <v>2230</v>
      </c>
      <c r="D62" s="161" t="s">
        <v>584</v>
      </c>
      <c r="E62" s="163" t="s">
        <v>585</v>
      </c>
      <c r="F62" s="161" t="s">
        <v>586</v>
      </c>
      <c r="G62" s="163" t="s">
        <v>587</v>
      </c>
      <c r="H62" s="163" t="s">
        <v>588</v>
      </c>
      <c r="I62" s="163" t="s">
        <v>589</v>
      </c>
      <c r="J62" s="163" t="s">
        <v>590</v>
      </c>
      <c r="K62" s="161" t="s">
        <v>591</v>
      </c>
      <c r="L62" s="163" t="s">
        <v>592</v>
      </c>
      <c r="M62" s="163" t="s">
        <v>593</v>
      </c>
      <c r="N62" s="163"/>
      <c r="O62" s="163"/>
    </row>
  </sheetData>
  <mergeCells count="10">
    <mergeCell ref="A42:A52"/>
    <mergeCell ref="B42:B52"/>
    <mergeCell ref="A55:A62"/>
    <mergeCell ref="B55:B62"/>
    <mergeCell ref="A1:A10"/>
    <mergeCell ref="B1:B10"/>
    <mergeCell ref="A13:A25"/>
    <mergeCell ref="B13:B25"/>
    <mergeCell ref="A28:A39"/>
    <mergeCell ref="B28:B39"/>
  </mergeCells>
  <conditionalFormatting sqref="O5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N4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:N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N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N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:N63 D42 D28 D26:N27 D13 D1 D12:N12 D11:H11 K11:N11 D40:N41 D53:N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88" right="0.23622047244094488" top="0.3543307086614173" bottom="0.3543307086614173" header="0.31496062992125984" footer="0.31496062992125984"/>
  <pageSetup paperSize="8" orientation="landscape" r:id="rId1"/>
  <headerFooter alignWithMargins="0">
    <oddHeader>&amp;C&amp;F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Avis -17</vt:lpstr>
      <vt:lpstr>Heat-17</vt:lpstr>
      <vt:lpstr>'Heat-17'!Utskriftstitler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Trine</dc:creator>
  <cp:keywords/>
  <dc:description/>
  <cp:lastModifiedBy>Trosdahl, Magnus</cp:lastModifiedBy>
  <cp:revision/>
  <dcterms:created xsi:type="dcterms:W3CDTF">2017-05-10T22:45:29Z</dcterms:created>
  <dcterms:modified xsi:type="dcterms:W3CDTF">2017-05-26T10:42:33Z</dcterms:modified>
  <cp:category/>
  <cp:contentStatus/>
</cp:coreProperties>
</file>